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815" windowHeight="7755"/>
  </bookViews>
  <sheets>
    <sheet name="Detalle del Servicio" sheetId="1" r:id="rId1"/>
  </sheets>
  <calcPr calcId="152511" concurrentCalc="0"/>
</workbook>
</file>

<file path=xl/calcChain.xml><?xml version="1.0" encoding="utf-8"?>
<calcChain xmlns="http://schemas.openxmlformats.org/spreadsheetml/2006/main">
  <c r="S33" i="1" l="1"/>
  <c r="S32" i="1"/>
  <c r="S31" i="1"/>
  <c r="S30" i="1"/>
  <c r="S29" i="1"/>
  <c r="S28" i="1"/>
  <c r="S27" i="1"/>
  <c r="S26" i="1"/>
  <c r="S25" i="1"/>
  <c r="S24" i="1"/>
  <c r="S23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4" i="1"/>
</calcChain>
</file>

<file path=xl/sharedStrings.xml><?xml version="1.0" encoding="utf-8"?>
<sst xmlns="http://schemas.openxmlformats.org/spreadsheetml/2006/main" count="155" uniqueCount="85">
  <si>
    <t xml:space="preserve">TEMPORADA DE PRECARNAVAL </t>
  </si>
  <si>
    <t>DIA</t>
  </si>
  <si>
    <t xml:space="preserve">FECHA </t>
  </si>
  <si>
    <t xml:space="preserve">MES </t>
  </si>
  <si>
    <t>LUGAR</t>
  </si>
  <si>
    <t>VIERNES</t>
  </si>
  <si>
    <t>SABADO</t>
  </si>
  <si>
    <t>LECTURA DEL BANDO</t>
  </si>
  <si>
    <t xml:space="preserve">PLAZA DE LA PAZ </t>
  </si>
  <si>
    <t>DOMINGO</t>
  </si>
  <si>
    <t xml:space="preserve">COLISEO ELIAS CHEWING </t>
  </si>
  <si>
    <t xml:space="preserve">JUEVES </t>
  </si>
  <si>
    <t xml:space="preserve">CANCHA LA MAGDALENA </t>
  </si>
  <si>
    <t xml:space="preserve">CARNAVAL SU MUSICA Y SUS RAICES </t>
  </si>
  <si>
    <t xml:space="preserve">ESTADIO ROMELIO MARTINEZ </t>
  </si>
  <si>
    <t>FIESTA DE COMPARSAS</t>
  </si>
  <si>
    <t>FIESTA DE DANZAS Y CUMBIAS</t>
  </si>
  <si>
    <t>GUACHERNA ESTERCITA FORERO</t>
  </si>
  <si>
    <t xml:space="preserve">DESFILE DEL CARNAVAL DE LOS NIÑOS </t>
  </si>
  <si>
    <t>CORONACION REINA DEL CARNAVAL</t>
  </si>
  <si>
    <t xml:space="preserve">TEMPORADA DE CARNAVAL </t>
  </si>
  <si>
    <t>BATALLA DE FLORES</t>
  </si>
  <si>
    <t>VIA 40</t>
  </si>
  <si>
    <t>FESTIVAL DE COMEDIAS - Primer día</t>
  </si>
  <si>
    <t xml:space="preserve">PARQUE METROPOLITANO </t>
  </si>
  <si>
    <t>GRAN PARADA DE TRADICIÓN</t>
  </si>
  <si>
    <t>LUNES</t>
  </si>
  <si>
    <t xml:space="preserve">GRAN PARADA DE COMPARSAS </t>
  </si>
  <si>
    <t xml:space="preserve">FESTIVAL DE ORQUESTAS </t>
  </si>
  <si>
    <t xml:space="preserve">MARTES </t>
  </si>
  <si>
    <t>JOSELITO SE VA CON LAS CENIZAS</t>
  </si>
  <si>
    <t>FESTIVAL DE COMEDIAS - Segundo  día</t>
  </si>
  <si>
    <t>PARQUE CEMENTERIO CALANCALA</t>
  </si>
  <si>
    <t>FESTIVAL DE COMEDIAS - Tercer dia</t>
  </si>
  <si>
    <t>PARQUE LA ALMENDRA</t>
  </si>
  <si>
    <t xml:space="preserve">SEMILLERO DEL CARNAVAL </t>
  </si>
  <si>
    <t>FESTIVAL DE COMEDIAS - Cuarto día</t>
  </si>
  <si>
    <t>PARQUE OLAYA</t>
  </si>
  <si>
    <t xml:space="preserve">CARRERA 53, CON CALLE 70  </t>
  </si>
  <si>
    <t xml:space="preserve">CARRERA 44 CON CALLE 70  </t>
  </si>
  <si>
    <t>ESTADIO ROMELIO MARTINEZ</t>
  </si>
  <si>
    <t xml:space="preserve">CARRERA 54,  CON CALLE 59 </t>
  </si>
  <si>
    <t>EVENTO</t>
  </si>
  <si>
    <t>RECURSOS ATENCION DE EMERGENCIAS  2016</t>
  </si>
  <si>
    <t>VIERNES DE REINAS Y ORQUESTAS</t>
  </si>
  <si>
    <t>DESFILE DEL REY MOMO</t>
  </si>
  <si>
    <t xml:space="preserve">AFORO </t>
  </si>
  <si>
    <t>HORA INIC. SERVICIO</t>
  </si>
  <si>
    <t>HORA INIC. EVENTO</t>
  </si>
  <si>
    <t>HORA FINALIZ. EVENTO</t>
  </si>
  <si>
    <t>ENE.</t>
  </si>
  <si>
    <t>FEB.</t>
  </si>
  <si>
    <t>POR DEFINIR</t>
  </si>
  <si>
    <t>12:00 M</t>
  </si>
  <si>
    <t>CONGO AL PARQUE</t>
  </si>
  <si>
    <t>PARQUE DE LOS MÚSICOS</t>
  </si>
  <si>
    <t>JUEVES</t>
  </si>
  <si>
    <t>DIC.</t>
  </si>
  <si>
    <t>GRAN PRUEBA DE TALENTO REINA DE REINAS</t>
  </si>
  <si>
    <t>CENTRO COMERCIAL GRAN PLAZA DEL SOL</t>
  </si>
  <si>
    <t>GRAN NOCHE DE FANTASIA</t>
  </si>
  <si>
    <t>ESTADIO ELIAS CHEWING</t>
  </si>
  <si>
    <t>GRAN NOCHE DE CORONACION:  REYES INFANTILES, REINA REINAS, REY MOMO</t>
  </si>
  <si>
    <t>SOCOR.</t>
  </si>
  <si>
    <t>AMBUL. BASIC.</t>
  </si>
  <si>
    <t>AMBUL. MEDIC.</t>
  </si>
  <si>
    <t>M.E.C.</t>
  </si>
  <si>
    <t>AVENIDA LAS TORRES</t>
  </si>
  <si>
    <t>FESTIVAL DE TRADICION: DANZAS DE RELACION Y ESPECIALES Y ENCUENTRO DE LETANIAS</t>
  </si>
  <si>
    <t>LANZAMIENTO Y ENTREGA BANDAS REINA DE REINAS</t>
  </si>
  <si>
    <t>ENTREGA DECRETOS REYES INFANTILES</t>
  </si>
  <si>
    <t>POR DEF.</t>
  </si>
  <si>
    <t>MIERCOLES</t>
  </si>
  <si>
    <t>IZADA BANDERA CARNAVAL NIÑOS</t>
  </si>
  <si>
    <t>CRA 26D # 74-26</t>
  </si>
  <si>
    <t>PACO PACO EN EL BARRIO ABAJO</t>
  </si>
  <si>
    <t>CRA 51 ENTRE CALLES 48 Y 49B</t>
  </si>
  <si>
    <t>HORAS SERVICIO</t>
  </si>
  <si>
    <t>OCT</t>
  </si>
  <si>
    <t>NOV</t>
  </si>
  <si>
    <t>VR HORA BASICA</t>
  </si>
  <si>
    <t>VR HORA MEDIC</t>
  </si>
  <si>
    <t>Vr MEC</t>
  </si>
  <si>
    <t>Vr SOCOR</t>
  </si>
  <si>
    <t>VR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</si>
</sst>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(&quot;$&quot;\ * #,##0.0_);_(&quot;$&quot;\ * \(#,##0.0\);_(&quot;$&quot;\ * &quot;-&quot;??_);_(@_)"/>
    <numFmt numFmtId="165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F12" sqref="F12"/>
    </sheetView>
  </sheetViews>
  <sheetFormatPr baseColWidth="10" defaultColWidth="8.85546875" defaultRowHeight="16.5" x14ac:dyDescent="0.3"/>
  <cols>
    <col min="1" max="1" width="10.42578125" style="11" customWidth="1"/>
    <col min="2" max="2" width="5.85546875" style="11" customWidth="1"/>
    <col min="3" max="3" width="4.28515625" style="11" customWidth="1"/>
    <col min="4" max="4" width="27" style="11" customWidth="1"/>
    <col min="5" max="5" width="20.28515625" style="11" customWidth="1"/>
    <col min="6" max="6" width="8" style="11" customWidth="1"/>
    <col min="7" max="7" width="9.5703125" style="11" customWidth="1"/>
    <col min="8" max="8" width="9.7109375" style="11" customWidth="1"/>
    <col min="9" max="9" width="9.42578125" style="11" customWidth="1"/>
    <col min="10" max="12" width="7.85546875" style="11" customWidth="1"/>
    <col min="13" max="14" width="7.5703125" style="11" customWidth="1"/>
    <col min="15" max="16" width="8.140625" style="11" customWidth="1"/>
    <col min="17" max="18" width="9.28515625" style="11" customWidth="1"/>
    <col min="19" max="19" width="9" style="11" customWidth="1"/>
    <col min="20" max="16384" width="8.85546875" style="11"/>
  </cols>
  <sheetData>
    <row r="1" spans="1:19" ht="21" customHeight="1" x14ac:dyDescent="0.3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9.149999999999999" customHeight="1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8.25" x14ac:dyDescent="0.3">
      <c r="A3" s="8" t="s">
        <v>1</v>
      </c>
      <c r="B3" s="8" t="s">
        <v>2</v>
      </c>
      <c r="C3" s="8" t="s">
        <v>3</v>
      </c>
      <c r="D3" s="8" t="s">
        <v>42</v>
      </c>
      <c r="E3" s="8" t="s">
        <v>4</v>
      </c>
      <c r="F3" s="8" t="s">
        <v>46</v>
      </c>
      <c r="G3" s="8" t="s">
        <v>47</v>
      </c>
      <c r="H3" s="8" t="s">
        <v>48</v>
      </c>
      <c r="I3" s="8" t="s">
        <v>49</v>
      </c>
      <c r="J3" s="8" t="s">
        <v>77</v>
      </c>
      <c r="K3" s="8" t="s">
        <v>63</v>
      </c>
      <c r="L3" s="8" t="s">
        <v>83</v>
      </c>
      <c r="M3" s="8" t="s">
        <v>66</v>
      </c>
      <c r="N3" s="8" t="s">
        <v>82</v>
      </c>
      <c r="O3" s="8" t="s">
        <v>64</v>
      </c>
      <c r="P3" s="8" t="s">
        <v>80</v>
      </c>
      <c r="Q3" s="8" t="s">
        <v>65</v>
      </c>
      <c r="R3" s="8" t="s">
        <v>81</v>
      </c>
      <c r="S3" s="8" t="s">
        <v>84</v>
      </c>
    </row>
    <row r="4" spans="1:19" ht="27" x14ac:dyDescent="0.3">
      <c r="A4" s="4" t="s">
        <v>5</v>
      </c>
      <c r="B4" s="4">
        <v>30</v>
      </c>
      <c r="C4" s="4" t="s">
        <v>78</v>
      </c>
      <c r="D4" s="3" t="s">
        <v>70</v>
      </c>
      <c r="E4" s="3" t="s">
        <v>52</v>
      </c>
      <c r="F4" s="4">
        <v>200</v>
      </c>
      <c r="G4" s="9"/>
      <c r="H4" s="4" t="s">
        <v>71</v>
      </c>
      <c r="I4" s="4"/>
      <c r="J4" s="4">
        <v>0</v>
      </c>
      <c r="K4" s="4">
        <v>6</v>
      </c>
      <c r="L4" s="13"/>
      <c r="M4" s="4">
        <v>0</v>
      </c>
      <c r="N4" s="14"/>
      <c r="O4" s="4">
        <v>0</v>
      </c>
      <c r="P4" s="14">
        <v>0</v>
      </c>
      <c r="Q4" s="4">
        <v>0</v>
      </c>
      <c r="R4" s="14"/>
      <c r="S4" s="12">
        <f>+((K4*L4)+(O4*P4)+(Q4*R4))*J4+N4</f>
        <v>0</v>
      </c>
    </row>
    <row r="5" spans="1:19" ht="27" x14ac:dyDescent="0.3">
      <c r="A5" s="4" t="s">
        <v>5</v>
      </c>
      <c r="B5" s="4">
        <v>13</v>
      </c>
      <c r="C5" s="4" t="s">
        <v>79</v>
      </c>
      <c r="D5" s="7" t="s">
        <v>69</v>
      </c>
      <c r="E5" s="7" t="s">
        <v>52</v>
      </c>
      <c r="F5" s="4">
        <v>200</v>
      </c>
      <c r="G5" s="9">
        <v>0.29166666666666669</v>
      </c>
      <c r="H5" s="5">
        <v>0.33333333333333331</v>
      </c>
      <c r="I5" s="9">
        <v>0.5</v>
      </c>
      <c r="J5" s="4">
        <v>5</v>
      </c>
      <c r="K5" s="4">
        <v>6</v>
      </c>
      <c r="L5" s="13"/>
      <c r="M5" s="4">
        <v>0</v>
      </c>
      <c r="N5" s="14"/>
      <c r="O5" s="4">
        <v>0</v>
      </c>
      <c r="P5" s="14"/>
      <c r="Q5" s="4">
        <v>0</v>
      </c>
      <c r="R5" s="14"/>
      <c r="S5" s="12">
        <f t="shared" ref="S5:S20" si="0">+((K5*L5)+(O5*P5)+(Q5*R5))*J5+N5</f>
        <v>0</v>
      </c>
    </row>
    <row r="6" spans="1:19" ht="27" x14ac:dyDescent="0.3">
      <c r="A6" s="4" t="s">
        <v>9</v>
      </c>
      <c r="B6" s="4">
        <v>22</v>
      </c>
      <c r="C6" s="4" t="s">
        <v>79</v>
      </c>
      <c r="D6" s="7" t="s">
        <v>54</v>
      </c>
      <c r="E6" s="7" t="s">
        <v>55</v>
      </c>
      <c r="F6" s="4">
        <v>400</v>
      </c>
      <c r="G6" s="9">
        <v>0.58333333333333337</v>
      </c>
      <c r="H6" s="5">
        <v>0.625</v>
      </c>
      <c r="I6" s="9">
        <v>0.875</v>
      </c>
      <c r="J6" s="4">
        <v>7</v>
      </c>
      <c r="K6" s="4">
        <v>12</v>
      </c>
      <c r="L6" s="13"/>
      <c r="M6" s="4">
        <v>0</v>
      </c>
      <c r="N6" s="14"/>
      <c r="O6" s="4">
        <v>0</v>
      </c>
      <c r="P6" s="14"/>
      <c r="Q6" s="4">
        <v>0</v>
      </c>
      <c r="R6" s="14"/>
      <c r="S6" s="12">
        <f t="shared" si="0"/>
        <v>0</v>
      </c>
    </row>
    <row r="7" spans="1:19" ht="27" x14ac:dyDescent="0.3">
      <c r="A7" s="4" t="s">
        <v>56</v>
      </c>
      <c r="B7" s="4">
        <v>17</v>
      </c>
      <c r="C7" s="4" t="s">
        <v>57</v>
      </c>
      <c r="D7" s="7" t="s">
        <v>58</v>
      </c>
      <c r="E7" s="7" t="s">
        <v>59</v>
      </c>
      <c r="F7" s="4">
        <v>2000</v>
      </c>
      <c r="G7" s="9">
        <v>0.58333333333333337</v>
      </c>
      <c r="H7" s="5">
        <v>0.625</v>
      </c>
      <c r="I7" s="9">
        <v>0.875</v>
      </c>
      <c r="J7" s="4">
        <v>7</v>
      </c>
      <c r="K7" s="4">
        <v>25</v>
      </c>
      <c r="L7" s="13"/>
      <c r="M7" s="4">
        <v>0</v>
      </c>
      <c r="N7" s="14"/>
      <c r="O7" s="4">
        <v>1</v>
      </c>
      <c r="P7" s="14"/>
      <c r="Q7" s="4">
        <v>0</v>
      </c>
      <c r="R7" s="14"/>
      <c r="S7" s="12">
        <f t="shared" si="0"/>
        <v>0</v>
      </c>
    </row>
    <row r="8" spans="1:19" ht="23.45" customHeight="1" x14ac:dyDescent="0.3">
      <c r="A8" s="4" t="s">
        <v>72</v>
      </c>
      <c r="B8" s="4">
        <v>6</v>
      </c>
      <c r="C8" s="4" t="s">
        <v>50</v>
      </c>
      <c r="D8" s="7" t="s">
        <v>73</v>
      </c>
      <c r="E8" s="7" t="s">
        <v>74</v>
      </c>
      <c r="F8" s="4">
        <v>300</v>
      </c>
      <c r="G8" s="9">
        <v>0.58333333333333337</v>
      </c>
      <c r="H8" s="5">
        <v>0.625</v>
      </c>
      <c r="I8" s="9">
        <v>0.75</v>
      </c>
      <c r="J8" s="4">
        <v>4</v>
      </c>
      <c r="K8" s="4">
        <v>10</v>
      </c>
      <c r="L8" s="13"/>
      <c r="M8" s="4">
        <v>0</v>
      </c>
      <c r="N8" s="14"/>
      <c r="O8" s="4">
        <v>0</v>
      </c>
      <c r="P8" s="14"/>
      <c r="Q8" s="4">
        <v>0</v>
      </c>
      <c r="R8" s="14"/>
      <c r="S8" s="12">
        <f t="shared" si="0"/>
        <v>0</v>
      </c>
    </row>
    <row r="9" spans="1:19" ht="27" x14ac:dyDescent="0.3">
      <c r="A9" s="4" t="s">
        <v>9</v>
      </c>
      <c r="B9" s="4">
        <v>10</v>
      </c>
      <c r="C9" s="4" t="s">
        <v>50</v>
      </c>
      <c r="D9" s="7" t="s">
        <v>75</v>
      </c>
      <c r="E9" s="7" t="s">
        <v>76</v>
      </c>
      <c r="F9" s="4">
        <v>500</v>
      </c>
      <c r="G9" s="9">
        <v>0.54166666666666663</v>
      </c>
      <c r="H9" s="5">
        <v>0.58333333333333337</v>
      </c>
      <c r="I9" s="9">
        <v>0.79166666666666663</v>
      </c>
      <c r="J9" s="4">
        <v>6</v>
      </c>
      <c r="K9" s="4">
        <v>15</v>
      </c>
      <c r="L9" s="13"/>
      <c r="M9" s="4">
        <v>0</v>
      </c>
      <c r="N9" s="14"/>
      <c r="O9" s="4">
        <v>1</v>
      </c>
      <c r="P9" s="14"/>
      <c r="Q9" s="4">
        <v>0</v>
      </c>
      <c r="R9" s="14"/>
      <c r="S9" s="12">
        <f t="shared" si="0"/>
        <v>0</v>
      </c>
    </row>
    <row r="10" spans="1:19" x14ac:dyDescent="0.3">
      <c r="A10" s="4" t="s">
        <v>56</v>
      </c>
      <c r="B10" s="4">
        <v>14</v>
      </c>
      <c r="C10" s="4" t="s">
        <v>50</v>
      </c>
      <c r="D10" s="7" t="s">
        <v>60</v>
      </c>
      <c r="E10" s="7" t="s">
        <v>61</v>
      </c>
      <c r="F10" s="4">
        <v>3000</v>
      </c>
      <c r="G10" s="9">
        <v>0.70833333333333337</v>
      </c>
      <c r="H10" s="5">
        <v>0.75</v>
      </c>
      <c r="I10" s="9">
        <v>0.91666666666666663</v>
      </c>
      <c r="J10" s="4">
        <v>5</v>
      </c>
      <c r="K10" s="4">
        <v>30</v>
      </c>
      <c r="L10" s="13"/>
      <c r="M10" s="4">
        <v>0</v>
      </c>
      <c r="N10" s="14"/>
      <c r="O10" s="4">
        <v>1</v>
      </c>
      <c r="P10" s="14"/>
      <c r="Q10" s="4">
        <v>0</v>
      </c>
      <c r="R10" s="14"/>
      <c r="S10" s="12">
        <f t="shared" si="0"/>
        <v>0</v>
      </c>
    </row>
    <row r="11" spans="1:19" ht="15" customHeight="1" x14ac:dyDescent="0.3">
      <c r="A11" s="1" t="s">
        <v>6</v>
      </c>
      <c r="B11" s="1">
        <v>16</v>
      </c>
      <c r="C11" s="1" t="s">
        <v>50</v>
      </c>
      <c r="D11" s="2" t="s">
        <v>7</v>
      </c>
      <c r="E11" s="3" t="s">
        <v>8</v>
      </c>
      <c r="F11" s="4">
        <v>12000</v>
      </c>
      <c r="G11" s="9">
        <v>0.79166666666666663</v>
      </c>
      <c r="H11" s="5">
        <v>0.83333333333333337</v>
      </c>
      <c r="I11" s="9">
        <v>8.3333333333333329E-2</v>
      </c>
      <c r="J11" s="4">
        <v>7</v>
      </c>
      <c r="K11" s="4">
        <v>125</v>
      </c>
      <c r="L11" s="13"/>
      <c r="M11" s="4">
        <v>1</v>
      </c>
      <c r="N11" s="14"/>
      <c r="O11" s="4">
        <v>3</v>
      </c>
      <c r="P11" s="14"/>
      <c r="Q11" s="4">
        <v>1</v>
      </c>
      <c r="R11" s="14"/>
      <c r="S11" s="12">
        <f t="shared" si="0"/>
        <v>0</v>
      </c>
    </row>
    <row r="12" spans="1:19" ht="15" customHeight="1" x14ac:dyDescent="0.3">
      <c r="A12" s="1" t="s">
        <v>9</v>
      </c>
      <c r="B12" s="1">
        <v>17</v>
      </c>
      <c r="C12" s="1" t="s">
        <v>50</v>
      </c>
      <c r="D12" s="2" t="s">
        <v>35</v>
      </c>
      <c r="E12" s="3" t="s">
        <v>10</v>
      </c>
      <c r="F12" s="4">
        <v>5000</v>
      </c>
      <c r="G12" s="9">
        <v>0.375</v>
      </c>
      <c r="H12" s="5">
        <v>0.41666666666666669</v>
      </c>
      <c r="I12" s="9">
        <v>0.75</v>
      </c>
      <c r="J12" s="4">
        <v>9</v>
      </c>
      <c r="K12" s="4">
        <v>45</v>
      </c>
      <c r="L12" s="13"/>
      <c r="M12" s="4">
        <v>0</v>
      </c>
      <c r="N12" s="14"/>
      <c r="O12" s="4">
        <v>0</v>
      </c>
      <c r="P12" s="14"/>
      <c r="Q12" s="4">
        <v>1</v>
      </c>
      <c r="R12" s="14"/>
      <c r="S12" s="12">
        <f t="shared" si="0"/>
        <v>0</v>
      </c>
    </row>
    <row r="13" spans="1:19" ht="27" x14ac:dyDescent="0.3">
      <c r="A13" s="1" t="s">
        <v>5</v>
      </c>
      <c r="B13" s="1">
        <v>22</v>
      </c>
      <c r="C13" s="1" t="s">
        <v>50</v>
      </c>
      <c r="D13" s="2" t="s">
        <v>13</v>
      </c>
      <c r="E13" s="3" t="s">
        <v>8</v>
      </c>
      <c r="F13" s="4">
        <v>5000</v>
      </c>
      <c r="G13" s="9">
        <v>0.75</v>
      </c>
      <c r="H13" s="5">
        <v>0.79166666666666663</v>
      </c>
      <c r="I13" s="9">
        <v>8.3333333333333329E-2</v>
      </c>
      <c r="J13" s="4">
        <v>8</v>
      </c>
      <c r="K13" s="4">
        <v>66</v>
      </c>
      <c r="L13" s="13"/>
      <c r="M13" s="4">
        <v>1</v>
      </c>
      <c r="N13" s="14"/>
      <c r="O13" s="4">
        <v>3</v>
      </c>
      <c r="P13" s="14"/>
      <c r="Q13" s="4">
        <v>1</v>
      </c>
      <c r="R13" s="14"/>
      <c r="S13" s="12">
        <f t="shared" si="0"/>
        <v>0</v>
      </c>
    </row>
    <row r="14" spans="1:19" ht="27" x14ac:dyDescent="0.3">
      <c r="A14" s="1" t="s">
        <v>5</v>
      </c>
      <c r="B14" s="1">
        <v>22</v>
      </c>
      <c r="C14" s="1" t="s">
        <v>50</v>
      </c>
      <c r="D14" s="2" t="s">
        <v>44</v>
      </c>
      <c r="E14" s="3" t="s">
        <v>12</v>
      </c>
      <c r="F14" s="4">
        <v>3000</v>
      </c>
      <c r="G14" s="9">
        <v>0.75</v>
      </c>
      <c r="H14" s="5">
        <v>0.79166666666666663</v>
      </c>
      <c r="I14" s="9">
        <v>8.3333333333333329E-2</v>
      </c>
      <c r="J14" s="4">
        <v>8</v>
      </c>
      <c r="K14" s="4">
        <v>66</v>
      </c>
      <c r="L14" s="13"/>
      <c r="M14" s="4">
        <v>1</v>
      </c>
      <c r="N14" s="14"/>
      <c r="O14" s="4">
        <v>1</v>
      </c>
      <c r="P14" s="14"/>
      <c r="Q14" s="4">
        <v>1</v>
      </c>
      <c r="R14" s="14"/>
      <c r="S14" s="12">
        <f t="shared" si="0"/>
        <v>0</v>
      </c>
    </row>
    <row r="15" spans="1:19" ht="27" x14ac:dyDescent="0.3">
      <c r="A15" s="1" t="s">
        <v>6</v>
      </c>
      <c r="B15" s="1">
        <v>23</v>
      </c>
      <c r="C15" s="1" t="s">
        <v>50</v>
      </c>
      <c r="D15" s="2" t="s">
        <v>15</v>
      </c>
      <c r="E15" s="3" t="s">
        <v>40</v>
      </c>
      <c r="F15" s="4">
        <v>8000</v>
      </c>
      <c r="G15" s="9">
        <v>0.58333333333333337</v>
      </c>
      <c r="H15" s="5">
        <v>0.625</v>
      </c>
      <c r="I15" s="9">
        <v>0.125</v>
      </c>
      <c r="J15" s="4">
        <v>13</v>
      </c>
      <c r="K15" s="4">
        <v>60</v>
      </c>
      <c r="L15" s="13"/>
      <c r="M15" s="4">
        <v>1</v>
      </c>
      <c r="N15" s="14"/>
      <c r="O15" s="4">
        <v>1</v>
      </c>
      <c r="P15" s="14"/>
      <c r="Q15" s="4">
        <v>1</v>
      </c>
      <c r="R15" s="14"/>
      <c r="S15" s="12">
        <f t="shared" si="0"/>
        <v>0</v>
      </c>
    </row>
    <row r="16" spans="1:19" ht="27" x14ac:dyDescent="0.3">
      <c r="A16" s="1" t="s">
        <v>9</v>
      </c>
      <c r="B16" s="1">
        <v>24</v>
      </c>
      <c r="C16" s="1" t="s">
        <v>50</v>
      </c>
      <c r="D16" s="2" t="s">
        <v>16</v>
      </c>
      <c r="E16" s="3" t="s">
        <v>40</v>
      </c>
      <c r="F16" s="4">
        <v>8000</v>
      </c>
      <c r="G16" s="9">
        <v>0.375</v>
      </c>
      <c r="H16" s="5">
        <v>0.41666666666666669</v>
      </c>
      <c r="I16" s="9">
        <v>0.91666666666666663</v>
      </c>
      <c r="J16" s="4">
        <v>13</v>
      </c>
      <c r="K16" s="4">
        <v>65</v>
      </c>
      <c r="L16" s="13"/>
      <c r="M16" s="4">
        <v>1</v>
      </c>
      <c r="N16" s="14"/>
      <c r="O16" s="4">
        <v>1</v>
      </c>
      <c r="P16" s="14"/>
      <c r="Q16" s="4">
        <v>1</v>
      </c>
      <c r="R16" s="14"/>
      <c r="S16" s="12">
        <f t="shared" si="0"/>
        <v>0</v>
      </c>
    </row>
    <row r="17" spans="1:19" ht="27" x14ac:dyDescent="0.3">
      <c r="A17" s="1" t="s">
        <v>5</v>
      </c>
      <c r="B17" s="1">
        <v>29</v>
      </c>
      <c r="C17" s="1" t="s">
        <v>50</v>
      </c>
      <c r="D17" s="2" t="s">
        <v>17</v>
      </c>
      <c r="E17" s="3" t="s">
        <v>39</v>
      </c>
      <c r="F17" s="4">
        <v>200000</v>
      </c>
      <c r="G17" s="9">
        <v>0.75</v>
      </c>
      <c r="H17" s="5">
        <v>0.79166666666666663</v>
      </c>
      <c r="I17" s="9">
        <v>8.3333333333333329E-2</v>
      </c>
      <c r="J17" s="4">
        <v>8</v>
      </c>
      <c r="K17" s="4">
        <v>210</v>
      </c>
      <c r="L17" s="13"/>
      <c r="M17" s="4">
        <v>1</v>
      </c>
      <c r="N17" s="14"/>
      <c r="O17" s="4">
        <v>8</v>
      </c>
      <c r="P17" s="14"/>
      <c r="Q17" s="4">
        <v>0</v>
      </c>
      <c r="R17" s="14"/>
      <c r="S17" s="12">
        <f t="shared" si="0"/>
        <v>0</v>
      </c>
    </row>
    <row r="18" spans="1:19" ht="54" x14ac:dyDescent="0.3">
      <c r="A18" s="1" t="s">
        <v>6</v>
      </c>
      <c r="B18" s="1">
        <v>30</v>
      </c>
      <c r="C18" s="1" t="s">
        <v>50</v>
      </c>
      <c r="D18" s="10" t="s">
        <v>62</v>
      </c>
      <c r="E18" s="3" t="s">
        <v>14</v>
      </c>
      <c r="F18" s="4">
        <v>8000</v>
      </c>
      <c r="G18" s="9">
        <v>0.58333333333333337</v>
      </c>
      <c r="H18" s="5">
        <v>0.625</v>
      </c>
      <c r="I18" s="9">
        <v>1</v>
      </c>
      <c r="J18" s="4">
        <v>10</v>
      </c>
      <c r="K18" s="4">
        <v>66</v>
      </c>
      <c r="L18" s="13"/>
      <c r="M18" s="4">
        <v>1</v>
      </c>
      <c r="N18" s="14"/>
      <c r="O18" s="4">
        <v>1</v>
      </c>
      <c r="P18" s="14"/>
      <c r="Q18" s="4">
        <v>1</v>
      </c>
      <c r="R18" s="14"/>
      <c r="S18" s="12">
        <f t="shared" si="0"/>
        <v>0</v>
      </c>
    </row>
    <row r="19" spans="1:19" ht="27" x14ac:dyDescent="0.3">
      <c r="A19" s="1" t="s">
        <v>9</v>
      </c>
      <c r="B19" s="1">
        <v>31</v>
      </c>
      <c r="C19" s="1" t="s">
        <v>50</v>
      </c>
      <c r="D19" s="2" t="s">
        <v>18</v>
      </c>
      <c r="E19" s="3" t="s">
        <v>38</v>
      </c>
      <c r="F19" s="4">
        <v>100000</v>
      </c>
      <c r="G19" s="9">
        <v>0.41666666666666669</v>
      </c>
      <c r="H19" s="5">
        <v>0.45833333333333331</v>
      </c>
      <c r="I19" s="9">
        <v>0.70833333333333337</v>
      </c>
      <c r="J19" s="4">
        <v>7</v>
      </c>
      <c r="K19" s="4">
        <v>75</v>
      </c>
      <c r="L19" s="13"/>
      <c r="M19" s="4">
        <v>1</v>
      </c>
      <c r="N19" s="14"/>
      <c r="O19" s="4">
        <v>5</v>
      </c>
      <c r="P19" s="14"/>
      <c r="Q19" s="4">
        <v>0</v>
      </c>
      <c r="R19" s="14"/>
      <c r="S19" s="12">
        <f t="shared" si="0"/>
        <v>0</v>
      </c>
    </row>
    <row r="20" spans="1:19" ht="27" x14ac:dyDescent="0.3">
      <c r="A20" s="1" t="s">
        <v>11</v>
      </c>
      <c r="B20" s="1">
        <v>4</v>
      </c>
      <c r="C20" s="1" t="s">
        <v>51</v>
      </c>
      <c r="D20" s="2" t="s">
        <v>19</v>
      </c>
      <c r="E20" s="3" t="s">
        <v>14</v>
      </c>
      <c r="F20" s="4">
        <v>12000</v>
      </c>
      <c r="G20" s="9">
        <v>0.79166666666666663</v>
      </c>
      <c r="H20" s="5">
        <v>0.83333333333333337</v>
      </c>
      <c r="I20" s="9">
        <v>4.1666666666666664E-2</v>
      </c>
      <c r="J20" s="4">
        <v>6</v>
      </c>
      <c r="K20" s="4">
        <v>120</v>
      </c>
      <c r="L20" s="13"/>
      <c r="M20" s="4">
        <v>1</v>
      </c>
      <c r="N20" s="14"/>
      <c r="O20" s="4">
        <v>1</v>
      </c>
      <c r="P20" s="14"/>
      <c r="Q20" s="4">
        <v>2</v>
      </c>
      <c r="R20" s="14"/>
      <c r="S20" s="12">
        <f t="shared" si="0"/>
        <v>0</v>
      </c>
    </row>
    <row r="21" spans="1:19" x14ac:dyDescent="0.3">
      <c r="A21" s="16" t="s">
        <v>20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t="38.25" x14ac:dyDescent="0.3">
      <c r="A22" s="8" t="s">
        <v>1</v>
      </c>
      <c r="B22" s="8" t="s">
        <v>2</v>
      </c>
      <c r="C22" s="8" t="s">
        <v>3</v>
      </c>
      <c r="D22" s="8" t="s">
        <v>42</v>
      </c>
      <c r="E22" s="8" t="s">
        <v>4</v>
      </c>
      <c r="F22" s="8" t="s">
        <v>46</v>
      </c>
      <c r="G22" s="8" t="s">
        <v>47</v>
      </c>
      <c r="H22" s="8" t="s">
        <v>48</v>
      </c>
      <c r="I22" s="8" t="s">
        <v>49</v>
      </c>
      <c r="J22" s="8" t="s">
        <v>77</v>
      </c>
      <c r="K22" s="8" t="s">
        <v>63</v>
      </c>
      <c r="L22" s="8" t="s">
        <v>83</v>
      </c>
      <c r="M22" s="8" t="s">
        <v>66</v>
      </c>
      <c r="N22" s="8" t="s">
        <v>82</v>
      </c>
      <c r="O22" s="8" t="s">
        <v>64</v>
      </c>
      <c r="P22" s="8" t="s">
        <v>80</v>
      </c>
      <c r="Q22" s="8" t="s">
        <v>65</v>
      </c>
      <c r="R22" s="8" t="s">
        <v>81</v>
      </c>
      <c r="S22" s="8" t="s">
        <v>84</v>
      </c>
    </row>
    <row r="23" spans="1:19" x14ac:dyDescent="0.3">
      <c r="A23" s="1" t="s">
        <v>6</v>
      </c>
      <c r="B23" s="1">
        <v>6</v>
      </c>
      <c r="C23" s="1" t="s">
        <v>51</v>
      </c>
      <c r="D23" s="2" t="s">
        <v>21</v>
      </c>
      <c r="E23" s="3" t="s">
        <v>22</v>
      </c>
      <c r="F23" s="4">
        <v>800000</v>
      </c>
      <c r="G23" s="9">
        <v>0.41666666666666669</v>
      </c>
      <c r="H23" s="9">
        <v>0.45833333333333331</v>
      </c>
      <c r="I23" s="9">
        <v>0.79166666666666663</v>
      </c>
      <c r="J23" s="4">
        <v>9</v>
      </c>
      <c r="K23" s="4">
        <v>215</v>
      </c>
      <c r="L23" s="14"/>
      <c r="M23" s="6">
        <v>2</v>
      </c>
      <c r="N23" s="15"/>
      <c r="O23" s="6">
        <v>8</v>
      </c>
      <c r="P23" s="15"/>
      <c r="Q23" s="6">
        <v>0</v>
      </c>
      <c r="R23" s="15"/>
      <c r="S23" s="12">
        <f t="shared" ref="S23:S33" si="1">+((K23*L23)+(O23*P23)+(Q23*R23))*J23+N23</f>
        <v>0</v>
      </c>
    </row>
    <row r="24" spans="1:19" x14ac:dyDescent="0.3">
      <c r="A24" s="1" t="s">
        <v>6</v>
      </c>
      <c r="B24" s="1">
        <v>6</v>
      </c>
      <c r="C24" s="1" t="s">
        <v>51</v>
      </c>
      <c r="D24" s="2" t="s">
        <v>45</v>
      </c>
      <c r="E24" s="3" t="s">
        <v>67</v>
      </c>
      <c r="F24" s="4">
        <v>100000</v>
      </c>
      <c r="G24" s="9">
        <v>0.5</v>
      </c>
      <c r="H24" s="4" t="s">
        <v>53</v>
      </c>
      <c r="I24" s="9">
        <v>0.66666666666666663</v>
      </c>
      <c r="J24" s="4">
        <v>4</v>
      </c>
      <c r="K24" s="4">
        <v>40</v>
      </c>
      <c r="L24" s="14"/>
      <c r="M24" s="6">
        <v>1</v>
      </c>
      <c r="N24" s="15"/>
      <c r="O24" s="6">
        <v>3</v>
      </c>
      <c r="P24" s="15"/>
      <c r="Q24" s="6">
        <v>0</v>
      </c>
      <c r="R24" s="15"/>
      <c r="S24" s="12">
        <f t="shared" si="1"/>
        <v>0</v>
      </c>
    </row>
    <row r="25" spans="1:19" ht="27" x14ac:dyDescent="0.3">
      <c r="A25" s="1" t="s">
        <v>6</v>
      </c>
      <c r="B25" s="1">
        <v>6</v>
      </c>
      <c r="C25" s="1" t="s">
        <v>51</v>
      </c>
      <c r="D25" s="2" t="s">
        <v>23</v>
      </c>
      <c r="E25" s="3" t="s">
        <v>24</v>
      </c>
      <c r="F25" s="4">
        <v>1500</v>
      </c>
      <c r="G25" s="9">
        <v>0.66666666666666663</v>
      </c>
      <c r="H25" s="5">
        <v>0.70833333333333337</v>
      </c>
      <c r="I25" s="9">
        <v>0.875</v>
      </c>
      <c r="J25" s="4">
        <v>5</v>
      </c>
      <c r="K25" s="4">
        <v>20</v>
      </c>
      <c r="L25" s="14"/>
      <c r="M25" s="6">
        <v>0</v>
      </c>
      <c r="N25" s="15"/>
      <c r="O25" s="6">
        <v>0</v>
      </c>
      <c r="P25" s="15"/>
      <c r="Q25" s="6">
        <v>0</v>
      </c>
      <c r="R25" s="15"/>
      <c r="S25" s="12">
        <f t="shared" si="1"/>
        <v>0</v>
      </c>
    </row>
    <row r="26" spans="1:19" x14ac:dyDescent="0.3">
      <c r="A26" s="1" t="s">
        <v>9</v>
      </c>
      <c r="B26" s="1">
        <v>7</v>
      </c>
      <c r="C26" s="1" t="s">
        <v>51</v>
      </c>
      <c r="D26" s="2" t="s">
        <v>25</v>
      </c>
      <c r="E26" s="3" t="s">
        <v>22</v>
      </c>
      <c r="F26" s="4">
        <v>400000</v>
      </c>
      <c r="G26" s="9">
        <v>0.5</v>
      </c>
      <c r="H26" s="5">
        <v>0.54166666666666663</v>
      </c>
      <c r="I26" s="9">
        <v>0.79166666666666663</v>
      </c>
      <c r="J26" s="4">
        <v>7</v>
      </c>
      <c r="K26" s="4">
        <v>215</v>
      </c>
      <c r="L26" s="14"/>
      <c r="M26" s="6">
        <v>2</v>
      </c>
      <c r="N26" s="15"/>
      <c r="O26" s="6">
        <v>8</v>
      </c>
      <c r="P26" s="15"/>
      <c r="Q26" s="6">
        <v>0</v>
      </c>
      <c r="R26" s="15"/>
      <c r="S26" s="12">
        <f t="shared" si="1"/>
        <v>0</v>
      </c>
    </row>
    <row r="27" spans="1:19" ht="27" x14ac:dyDescent="0.3">
      <c r="A27" s="1" t="s">
        <v>9</v>
      </c>
      <c r="B27" s="1">
        <v>7</v>
      </c>
      <c r="C27" s="1" t="s">
        <v>51</v>
      </c>
      <c r="D27" s="2" t="s">
        <v>31</v>
      </c>
      <c r="E27" s="3" t="s">
        <v>32</v>
      </c>
      <c r="F27" s="4">
        <v>1500</v>
      </c>
      <c r="G27" s="9">
        <v>0.66666666666666663</v>
      </c>
      <c r="H27" s="5">
        <v>0.70833333333333337</v>
      </c>
      <c r="I27" s="9">
        <v>0.875</v>
      </c>
      <c r="J27" s="4">
        <v>5</v>
      </c>
      <c r="K27" s="4">
        <v>20</v>
      </c>
      <c r="L27" s="14"/>
      <c r="M27" s="6">
        <v>0</v>
      </c>
      <c r="N27" s="15"/>
      <c r="O27" s="6">
        <v>0</v>
      </c>
      <c r="P27" s="15"/>
      <c r="Q27" s="6">
        <v>0</v>
      </c>
      <c r="R27" s="15"/>
      <c r="S27" s="12">
        <f t="shared" si="1"/>
        <v>0</v>
      </c>
    </row>
    <row r="28" spans="1:19" x14ac:dyDescent="0.3">
      <c r="A28" s="1" t="s">
        <v>26</v>
      </c>
      <c r="B28" s="1">
        <v>8</v>
      </c>
      <c r="C28" s="1" t="s">
        <v>51</v>
      </c>
      <c r="D28" s="2" t="s">
        <v>27</v>
      </c>
      <c r="E28" s="3" t="s">
        <v>22</v>
      </c>
      <c r="F28" s="4">
        <v>250000</v>
      </c>
      <c r="G28" s="9">
        <v>0.5</v>
      </c>
      <c r="H28" s="5">
        <v>0.54166666666666663</v>
      </c>
      <c r="I28" s="9">
        <v>0.79166666666666663</v>
      </c>
      <c r="J28" s="4">
        <v>7</v>
      </c>
      <c r="K28" s="4">
        <v>215</v>
      </c>
      <c r="L28" s="14"/>
      <c r="M28" s="6">
        <v>2</v>
      </c>
      <c r="N28" s="15"/>
      <c r="O28" s="6">
        <v>8</v>
      </c>
      <c r="P28" s="15"/>
      <c r="Q28" s="6">
        <v>0</v>
      </c>
      <c r="R28" s="15"/>
      <c r="S28" s="12">
        <f t="shared" si="1"/>
        <v>0</v>
      </c>
    </row>
    <row r="29" spans="1:19" ht="27" x14ac:dyDescent="0.3">
      <c r="A29" s="1" t="s">
        <v>26</v>
      </c>
      <c r="B29" s="1">
        <v>8</v>
      </c>
      <c r="C29" s="1" t="s">
        <v>51</v>
      </c>
      <c r="D29" s="2" t="s">
        <v>28</v>
      </c>
      <c r="E29" s="3" t="s">
        <v>40</v>
      </c>
      <c r="F29" s="4"/>
      <c r="G29" s="9">
        <v>0.41666666666666669</v>
      </c>
      <c r="H29" s="5">
        <v>0.45833333333333331</v>
      </c>
      <c r="I29" s="9">
        <v>0.83333333333333337</v>
      </c>
      <c r="J29" s="4">
        <v>10</v>
      </c>
      <c r="K29" s="4">
        <v>116</v>
      </c>
      <c r="L29" s="14"/>
      <c r="M29" s="6">
        <v>1</v>
      </c>
      <c r="N29" s="15"/>
      <c r="O29" s="6">
        <v>1</v>
      </c>
      <c r="P29" s="15"/>
      <c r="Q29" s="6">
        <v>2</v>
      </c>
      <c r="R29" s="15"/>
      <c r="S29" s="12">
        <f t="shared" si="1"/>
        <v>0</v>
      </c>
    </row>
    <row r="30" spans="1:19" ht="27" x14ac:dyDescent="0.3">
      <c r="A30" s="1" t="s">
        <v>26</v>
      </c>
      <c r="B30" s="1">
        <v>8</v>
      </c>
      <c r="C30" s="1" t="s">
        <v>51</v>
      </c>
      <c r="D30" s="2" t="s">
        <v>33</v>
      </c>
      <c r="E30" s="3" t="s">
        <v>34</v>
      </c>
      <c r="F30" s="4">
        <v>1500</v>
      </c>
      <c r="G30" s="9">
        <v>0.66666666666666663</v>
      </c>
      <c r="H30" s="5">
        <v>0.70833333333333337</v>
      </c>
      <c r="I30" s="9">
        <v>0.875</v>
      </c>
      <c r="J30" s="4">
        <v>5</v>
      </c>
      <c r="K30" s="4">
        <v>20</v>
      </c>
      <c r="L30" s="14"/>
      <c r="M30" s="6">
        <v>0</v>
      </c>
      <c r="N30" s="15"/>
      <c r="O30" s="6">
        <v>0</v>
      </c>
      <c r="P30" s="15"/>
      <c r="Q30" s="6">
        <v>0</v>
      </c>
      <c r="R30" s="15"/>
      <c r="S30" s="12">
        <f t="shared" si="1"/>
        <v>0</v>
      </c>
    </row>
    <row r="31" spans="1:19" ht="40.5" x14ac:dyDescent="0.3">
      <c r="A31" s="1" t="s">
        <v>29</v>
      </c>
      <c r="B31" s="1">
        <v>9</v>
      </c>
      <c r="C31" s="4" t="s">
        <v>51</v>
      </c>
      <c r="D31" s="2" t="s">
        <v>68</v>
      </c>
      <c r="E31" s="3" t="s">
        <v>8</v>
      </c>
      <c r="F31" s="4">
        <v>3000</v>
      </c>
      <c r="G31" s="9">
        <v>0.41666666666666669</v>
      </c>
      <c r="H31" s="5">
        <v>0.45833333333333331</v>
      </c>
      <c r="I31" s="9">
        <v>0.91666666666666663</v>
      </c>
      <c r="J31" s="4">
        <v>12</v>
      </c>
      <c r="K31" s="4">
        <v>42</v>
      </c>
      <c r="L31" s="14"/>
      <c r="M31" s="4">
        <v>0</v>
      </c>
      <c r="N31" s="14"/>
      <c r="O31" s="4">
        <v>1</v>
      </c>
      <c r="P31" s="14"/>
      <c r="Q31" s="4">
        <v>0</v>
      </c>
      <c r="R31" s="14"/>
      <c r="S31" s="12">
        <f t="shared" si="1"/>
        <v>0</v>
      </c>
    </row>
    <row r="32" spans="1:19" ht="27" x14ac:dyDescent="0.3">
      <c r="A32" s="4" t="s">
        <v>29</v>
      </c>
      <c r="B32" s="4">
        <v>9</v>
      </c>
      <c r="C32" s="4" t="s">
        <v>51</v>
      </c>
      <c r="D32" s="2" t="s">
        <v>30</v>
      </c>
      <c r="E32" s="3" t="s">
        <v>41</v>
      </c>
      <c r="F32" s="4">
        <v>3000</v>
      </c>
      <c r="G32" s="9">
        <v>0.625</v>
      </c>
      <c r="H32" s="5">
        <v>0.66666666666666663</v>
      </c>
      <c r="I32" s="9">
        <v>0.79166666666666663</v>
      </c>
      <c r="J32" s="4">
        <v>4</v>
      </c>
      <c r="K32" s="4">
        <v>30</v>
      </c>
      <c r="L32" s="14"/>
      <c r="M32" s="4">
        <v>0</v>
      </c>
      <c r="N32" s="14"/>
      <c r="O32" s="6">
        <v>1</v>
      </c>
      <c r="P32" s="15"/>
      <c r="Q32" s="6">
        <v>0</v>
      </c>
      <c r="R32" s="15"/>
      <c r="S32" s="12">
        <f t="shared" si="1"/>
        <v>0</v>
      </c>
    </row>
    <row r="33" spans="1:19" ht="27" x14ac:dyDescent="0.3">
      <c r="A33" s="1" t="s">
        <v>29</v>
      </c>
      <c r="B33" s="1">
        <v>9</v>
      </c>
      <c r="C33" s="1" t="s">
        <v>51</v>
      </c>
      <c r="D33" s="2" t="s">
        <v>36</v>
      </c>
      <c r="E33" s="3" t="s">
        <v>37</v>
      </c>
      <c r="F33" s="4">
        <v>1500</v>
      </c>
      <c r="G33" s="9">
        <v>0.66666666666666663</v>
      </c>
      <c r="H33" s="5">
        <v>0.70833333333333337</v>
      </c>
      <c r="I33" s="9">
        <v>0.875</v>
      </c>
      <c r="J33" s="4">
        <v>5</v>
      </c>
      <c r="K33" s="4">
        <v>20</v>
      </c>
      <c r="L33" s="14"/>
      <c r="M33" s="4">
        <v>0</v>
      </c>
      <c r="N33" s="14"/>
      <c r="O33" s="6">
        <v>0</v>
      </c>
      <c r="P33" s="15"/>
      <c r="Q33" s="6">
        <v>0</v>
      </c>
      <c r="R33" s="15"/>
      <c r="S33" s="12">
        <f t="shared" si="1"/>
        <v>0</v>
      </c>
    </row>
  </sheetData>
  <mergeCells count="3">
    <mergeCell ref="A2:S2"/>
    <mergeCell ref="A1:S1"/>
    <mergeCell ref="A21:S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del Servicio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2015-09-18T14:10:48Z</dcterms:modified>
</cp:coreProperties>
</file>