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ilsa\Documents\Carnaval SAS\Administrativa\Procesos 2023\"/>
    </mc:Choice>
  </mc:AlternateContent>
  <bookViews>
    <workbookView xWindow="0" yWindow="0" windowWidth="28800" windowHeight="12135" activeTab="5"/>
  </bookViews>
  <sheets>
    <sheet name="Hoja1" sheetId="1" r:id="rId1"/>
    <sheet name="Operador1" sheetId="2" r:id="rId2"/>
    <sheet name="Operador2" sheetId="3" r:id="rId3"/>
    <sheet name="Operador3" sheetId="4" r:id="rId4"/>
    <sheet name="Operador4" sheetId="5" r:id="rId5"/>
    <sheet name="Logistica Palcos" sheetId="6" r:id="rId6"/>
    <sheet name="Logistica Minipalcos" sheetId="7" r:id="rId7"/>
  </sheets>
  <definedNames>
    <definedName name="_xlnm._FilterDatabase" localSheetId="0" hidden="1">Hoja1!$G$8:$BI$40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7" l="1"/>
  <c r="I9" i="7"/>
  <c r="I8" i="7"/>
  <c r="I7" i="7"/>
  <c r="I6" i="7"/>
  <c r="I5" i="7"/>
  <c r="I4" i="7"/>
  <c r="H10" i="7" l="1"/>
  <c r="G10" i="7"/>
  <c r="I10" i="7"/>
  <c r="T10" i="5" l="1"/>
  <c r="T9" i="5"/>
  <c r="S12" i="4"/>
  <c r="S11" i="4"/>
  <c r="S10" i="4"/>
  <c r="S9" i="4"/>
  <c r="T16" i="3"/>
  <c r="T15" i="3"/>
  <c r="T14" i="3"/>
  <c r="T13" i="3"/>
  <c r="T12" i="3"/>
  <c r="T11" i="3"/>
  <c r="T10" i="3"/>
  <c r="T9" i="3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10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9" i="1"/>
</calcChain>
</file>

<file path=xl/sharedStrings.xml><?xml version="1.0" encoding="utf-8"?>
<sst xmlns="http://schemas.openxmlformats.org/spreadsheetml/2006/main" count="471" uniqueCount="153">
  <si>
    <t>CARNAVAL DE BARRANQUILLA SAS</t>
  </si>
  <si>
    <t xml:space="preserve">DEPARTAMENTO DE EVENTOS </t>
  </si>
  <si>
    <t>CARNAVAL 2023</t>
  </si>
  <si>
    <t>TEMPORADA CARNAVALERA 2023</t>
  </si>
  <si>
    <t>MES</t>
  </si>
  <si>
    <t xml:space="preserve">FECHA </t>
  </si>
  <si>
    <t>DIA</t>
  </si>
  <si>
    <t xml:space="preserve">HORA </t>
  </si>
  <si>
    <t xml:space="preserve">NOMBRE DEL VENTO </t>
  </si>
  <si>
    <t xml:space="preserve">LUGAR </t>
  </si>
  <si>
    <t xml:space="preserve">Enero </t>
  </si>
  <si>
    <t xml:space="preserve">Sábado </t>
  </si>
  <si>
    <t xml:space="preserve">Malecón del Rio </t>
  </si>
  <si>
    <t xml:space="preserve">Lactura del Bando </t>
  </si>
  <si>
    <t xml:space="preserve">Encuentro de Comedias </t>
  </si>
  <si>
    <t>Cumbia al Rio</t>
  </si>
  <si>
    <t xml:space="preserve">Domingo </t>
  </si>
  <si>
    <t>Plaza de la Paz</t>
  </si>
  <si>
    <t xml:space="preserve">Febrero </t>
  </si>
  <si>
    <t xml:space="preserve">Viernes </t>
  </si>
  <si>
    <t xml:space="preserve">Festival Viva la Tradición                         Danzas de Relación y Especiales </t>
  </si>
  <si>
    <t xml:space="preserve">Festival Viva la Tradición                   Comparsas de Fantasia y Tradicion Popular </t>
  </si>
  <si>
    <t>Festival Viva la Tradición                          Danzas y Cumbias</t>
  </si>
  <si>
    <t xml:space="preserve">Bando y Coronación Carnaval de Los Niños </t>
  </si>
  <si>
    <t xml:space="preserve">Guacherna Estercita Forero </t>
  </si>
  <si>
    <t>Carrera 44 con calle 70, hasta la cuchilla del Barrio Abajo</t>
  </si>
  <si>
    <t xml:space="preserve">Desfile Carnaval de los Niños </t>
  </si>
  <si>
    <t>Carrera 53</t>
  </si>
  <si>
    <t xml:space="preserve">Par Vial Carrera 50 </t>
  </si>
  <si>
    <t xml:space="preserve">Coronacion Reina del Carnaval </t>
  </si>
  <si>
    <t>Estadio Romelio Martínez</t>
  </si>
  <si>
    <t xml:space="preserve">Batalla de Flores </t>
  </si>
  <si>
    <t>Vía 40</t>
  </si>
  <si>
    <t>Desfile del Rey Momo</t>
  </si>
  <si>
    <t xml:space="preserve">Calle 17 </t>
  </si>
  <si>
    <t xml:space="preserve">Gran Concierto de Carnaval </t>
  </si>
  <si>
    <t>Gran parada de Tradición y Folclor</t>
  </si>
  <si>
    <t xml:space="preserve">Festival de Letanias </t>
  </si>
  <si>
    <t xml:space="preserve">Cuchilla del Barrio Abajo </t>
  </si>
  <si>
    <t xml:space="preserve">Baila la calle / Musica Tradicional </t>
  </si>
  <si>
    <t xml:space="preserve">Festival d Orquestas </t>
  </si>
  <si>
    <t xml:space="preserve">Lunes </t>
  </si>
  <si>
    <t xml:space="preserve">Gran parada de Comparsas </t>
  </si>
  <si>
    <t>Encuentro de Comedias</t>
  </si>
  <si>
    <t xml:space="preserve">Parque Almendra </t>
  </si>
  <si>
    <t xml:space="preserve">Martes </t>
  </si>
  <si>
    <t xml:space="preserve">Joselito se va con las cenizas </t>
  </si>
  <si>
    <t>Carrera 54 con calle 59, finaliza en Barrio Abajo</t>
  </si>
  <si>
    <t>Plazoleta Biblioteca Barrio la Paz</t>
  </si>
  <si>
    <t>Malecon del Rio</t>
  </si>
  <si>
    <t>Parque Estadio Metropolitano</t>
  </si>
  <si>
    <t xml:space="preserve">Miercoles </t>
  </si>
  <si>
    <t>10:00 a.m.</t>
  </si>
  <si>
    <t xml:space="preserve">Semillero </t>
  </si>
  <si>
    <t xml:space="preserve">Varios Barrios de la Ciudad </t>
  </si>
  <si>
    <t xml:space="preserve">Coropopu - Barrios </t>
  </si>
  <si>
    <t xml:space="preserve">Jueves </t>
  </si>
  <si>
    <t xml:space="preserve">Baila la calle / Noche del Rio  </t>
  </si>
  <si>
    <t xml:space="preserve">Baila la calle / Noche de Orquestas/ </t>
  </si>
  <si>
    <t xml:space="preserve">Coronacion Reina Popular </t>
  </si>
  <si>
    <t>Inicia Rio de Tradiciones           (Exposición de Macrofiguras)</t>
  </si>
  <si>
    <t>Finaliza Rio de Tradiciones - (Exposición de Macrofiguras)</t>
  </si>
  <si>
    <t>OPERADORES LOGISTICOS 2023</t>
  </si>
  <si>
    <t>OPERADOR 1</t>
  </si>
  <si>
    <t>OPERADOR 2</t>
  </si>
  <si>
    <t>OPERADOR 3</t>
  </si>
  <si>
    <t>OPERADOR 4</t>
  </si>
  <si>
    <t>COORD.</t>
  </si>
  <si>
    <t>COORD. BIOSEG</t>
  </si>
  <si>
    <t>COORD ALIST.</t>
  </si>
  <si>
    <t>COORD. ZONA CONCEN.</t>
  </si>
  <si>
    <t>OPERAD ALIST.</t>
  </si>
  <si>
    <t>OPERAD. LOGIS</t>
  </si>
  <si>
    <t>AVANZ.</t>
  </si>
  <si>
    <t>BRIGAD.</t>
  </si>
  <si>
    <t>MONT.</t>
  </si>
  <si>
    <t>SEGUR.</t>
  </si>
  <si>
    <t>BIOSEGU</t>
  </si>
  <si>
    <t>OPE         VIP</t>
  </si>
  <si>
    <t>OFIC.</t>
  </si>
  <si>
    <t>TOTAL</t>
  </si>
  <si>
    <t>COORD.ALIST.</t>
  </si>
  <si>
    <t xml:space="preserve">Plaza de la Paz </t>
  </si>
  <si>
    <t xml:space="preserve">RELACION OPERADORES LOGISTICOS </t>
  </si>
  <si>
    <t>Domingo</t>
  </si>
  <si>
    <t xml:space="preserve">LOGISTICOS </t>
  </si>
  <si>
    <t>PALCOS CARNAVAL DE BARRANQUILLA SAS - 2023</t>
  </si>
  <si>
    <t>SABADO</t>
  </si>
  <si>
    <t>DOMINGO</t>
  </si>
  <si>
    <t xml:space="preserve">LUNES </t>
  </si>
  <si>
    <t>No</t>
  </si>
  <si>
    <t>TIPO</t>
  </si>
  <si>
    <t>UBICACIÓN</t>
  </si>
  <si>
    <t>AFORO</t>
  </si>
  <si>
    <t>NOMBRE</t>
  </si>
  <si>
    <t>LOGISTICO</t>
  </si>
  <si>
    <t>BRIGADISTA</t>
  </si>
  <si>
    <t>DOBLE</t>
  </si>
  <si>
    <t>CALLE 80 -CALLE 79B</t>
  </si>
  <si>
    <t>GARABATO</t>
  </si>
  <si>
    <t>MONO CUCO GUAYABERO</t>
  </si>
  <si>
    <t>CUMBIA</t>
  </si>
  <si>
    <t>CALLE 79B-CALLE 79</t>
  </si>
  <si>
    <t>TRONCO DE PALCO</t>
  </si>
  <si>
    <t>SENCILLO</t>
  </si>
  <si>
    <t>AGUILA</t>
  </si>
  <si>
    <t>TP</t>
  </si>
  <si>
    <t>TARIMA</t>
  </si>
  <si>
    <t>TARIMA PRENSA</t>
  </si>
  <si>
    <t>CALLE 79 - CALLE 77A - ZONA BATALLON ANTONIO NARIÑO</t>
  </si>
  <si>
    <t>REY MOMO (NUMERADO)</t>
  </si>
  <si>
    <t>REINA DEL CARNAVAL (NUMERADO)</t>
  </si>
  <si>
    <t>PATRIMONIO (NUMERADO)</t>
  </si>
  <si>
    <t>T1</t>
  </si>
  <si>
    <t>PLATAFORMA ALCALDIA</t>
  </si>
  <si>
    <t>T2</t>
  </si>
  <si>
    <t>SENCILLA</t>
  </si>
  <si>
    <t>PLATAFORMA PROMIGAS</t>
  </si>
  <si>
    <t>T3</t>
  </si>
  <si>
    <t>PLATAFORMA TEBSA</t>
  </si>
  <si>
    <t>T4</t>
  </si>
  <si>
    <t>PLATAFORMA ARGOS</t>
  </si>
  <si>
    <t>T5</t>
  </si>
  <si>
    <t>CALLE 77A - CALLE 77</t>
  </si>
  <si>
    <t>PLATAFORMA FORTIA</t>
  </si>
  <si>
    <t>SOMBRERO VUELTIAO</t>
  </si>
  <si>
    <t>CALLE 77 HASTA 76</t>
  </si>
  <si>
    <t>PRENDE LA VELA</t>
  </si>
  <si>
    <t>FANFARRIA</t>
  </si>
  <si>
    <t>PALOTEO</t>
  </si>
  <si>
    <t>CALLE 75 A 71</t>
  </si>
  <si>
    <t>ETERNO CARNAVAL</t>
  </si>
  <si>
    <t xml:space="preserve">CONGO </t>
  </si>
  <si>
    <t>FAROTAS</t>
  </si>
  <si>
    <t>TRIPLE</t>
  </si>
  <si>
    <t>PUYA LOCA</t>
  </si>
  <si>
    <t>NEGRA PULOY</t>
  </si>
  <si>
    <t xml:space="preserve">CINCO </t>
  </si>
  <si>
    <t>ARLEQUIN</t>
  </si>
  <si>
    <t>FECHA</t>
  </si>
  <si>
    <t xml:space="preserve">DIA </t>
  </si>
  <si>
    <t>EVENTO</t>
  </si>
  <si>
    <t>LUGAR</t>
  </si>
  <si>
    <t>OPERAD.</t>
  </si>
  <si>
    <t xml:space="preserve">febrero </t>
  </si>
  <si>
    <t>BATALLA DE FLORES (MINIPALCO)</t>
  </si>
  <si>
    <t>Via 40</t>
  </si>
  <si>
    <t>PASO SEGURO</t>
  </si>
  <si>
    <t>GRAN PARADA TRADICION (MP)</t>
  </si>
  <si>
    <t>LUNES</t>
  </si>
  <si>
    <t>GRAN PARADA FANTASIA (MP)</t>
  </si>
  <si>
    <t>TOTALES</t>
  </si>
  <si>
    <t>COORD 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</si>
</sst>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/>
      </patternFill>
    </fill>
    <fill>
      <patternFill patternType="solid">
        <fgColor theme="8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</cellStyleXfs>
  <cellXfs count="181">
    <xf numFmtId="0" fontId="0" fillId="0" borderId="0" xfId="0"/>
    <xf numFmtId="0" fontId="2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shrinkToFit="1"/>
    </xf>
    <xf numFmtId="17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8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8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8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8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17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8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8" fontId="9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22" xfId="4" applyNumberFormat="1" applyFont="1" applyFill="1" applyBorder="1" applyAlignment="1">
      <alignment horizontal="center" vertical="center" wrapText="1"/>
    </xf>
    <xf numFmtId="0" fontId="12" fillId="2" borderId="22" xfId="4" applyFont="1" applyFill="1" applyBorder="1" applyAlignment="1">
      <alignment horizontal="center" vertical="center" wrapText="1"/>
    </xf>
    <xf numFmtId="3" fontId="12" fillId="2" borderId="22" xfId="4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3" fontId="12" fillId="2" borderId="6" xfId="4" applyNumberFormat="1" applyFont="1" applyFill="1" applyBorder="1" applyAlignment="1">
      <alignment horizontal="center" vertical="center" wrapText="1"/>
    </xf>
    <xf numFmtId="0" fontId="12" fillId="2" borderId="23" xfId="4" applyFont="1" applyFill="1" applyBorder="1" applyAlignment="1">
      <alignment horizontal="center" vertical="center" wrapText="1"/>
    </xf>
    <xf numFmtId="0" fontId="12" fillId="2" borderId="6" xfId="4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2" xfId="4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3" fontId="12" fillId="2" borderId="22" xfId="1" applyNumberFormat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3" fontId="12" fillId="2" borderId="22" xfId="1" applyNumberFormat="1" applyFont="1" applyFill="1" applyBorder="1" applyAlignment="1">
      <alignment horizontal="center" vertical="center" wrapText="1"/>
    </xf>
    <xf numFmtId="3" fontId="12" fillId="2" borderId="6" xfId="1" applyNumberFormat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2" fillId="2" borderId="22" xfId="5" applyFont="1" applyFill="1" applyBorder="1" applyAlignment="1">
      <alignment horizontal="center" vertical="center" wrapText="1"/>
    </xf>
    <xf numFmtId="3" fontId="12" fillId="2" borderId="1" xfId="5" applyNumberFormat="1" applyFont="1" applyFill="1" applyBorder="1" applyAlignment="1">
      <alignment horizontal="center" vertical="center" wrapText="1"/>
    </xf>
    <xf numFmtId="3" fontId="12" fillId="2" borderId="22" xfId="5" applyNumberFormat="1" applyFont="1" applyFill="1" applyBorder="1" applyAlignment="1">
      <alignment horizontal="center" vertical="center" wrapText="1"/>
    </xf>
    <xf numFmtId="0" fontId="12" fillId="2" borderId="23" xfId="5" applyFont="1" applyFill="1" applyBorder="1" applyAlignment="1">
      <alignment horizontal="center" vertical="center" wrapText="1"/>
    </xf>
    <xf numFmtId="3" fontId="12" fillId="2" borderId="6" xfId="5" applyNumberFormat="1" applyFont="1" applyFill="1" applyBorder="1" applyAlignment="1">
      <alignment horizontal="center" vertical="center" wrapText="1"/>
    </xf>
    <xf numFmtId="0" fontId="12" fillId="2" borderId="6" xfId="5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3" fontId="12" fillId="2" borderId="22" xfId="2" applyNumberFormat="1" applyFont="1" applyFill="1" applyBorder="1" applyAlignment="1">
      <alignment horizontal="center" vertical="center" wrapText="1"/>
    </xf>
    <xf numFmtId="0" fontId="12" fillId="2" borderId="22" xfId="2" applyFont="1" applyFill="1" applyBorder="1" applyAlignment="1">
      <alignment horizontal="center" vertical="center" wrapText="1"/>
    </xf>
    <xf numFmtId="3" fontId="12" fillId="2" borderId="6" xfId="2" applyNumberFormat="1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  <xf numFmtId="3" fontId="12" fillId="2" borderId="22" xfId="2" applyNumberFormat="1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/>
    </xf>
    <xf numFmtId="3" fontId="12" fillId="2" borderId="22" xfId="3" applyNumberFormat="1" applyFont="1" applyFill="1" applyBorder="1" applyAlignment="1">
      <alignment horizontal="center" vertical="center" wrapText="1"/>
    </xf>
    <xf numFmtId="0" fontId="12" fillId="2" borderId="22" xfId="3" applyFont="1" applyFill="1" applyBorder="1" applyAlignment="1">
      <alignment horizontal="center" vertical="center" wrapText="1"/>
    </xf>
    <xf numFmtId="3" fontId="12" fillId="2" borderId="6" xfId="3" applyNumberFormat="1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3" fontId="12" fillId="2" borderId="23" xfId="3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22" xfId="0" applyNumberFormat="1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textRotation="255"/>
    </xf>
    <xf numFmtId="0" fontId="9" fillId="2" borderId="2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textRotation="255"/>
    </xf>
    <xf numFmtId="0" fontId="8" fillId="2" borderId="6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</cellXfs>
  <cellStyles count="6">
    <cellStyle name="Buena" xfId="1" builtinId="26"/>
    <cellStyle name="Énfasis4" xfId="4" builtinId="41"/>
    <cellStyle name="Énfasis5" xfId="5" builtinId="45"/>
    <cellStyle name="Incorrecto" xfId="2" builtinId="27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topLeftCell="A19" zoomScale="70" zoomScaleNormal="70" workbookViewId="0">
      <selection sqref="A1:XFD1048576"/>
    </sheetView>
  </sheetViews>
  <sheetFormatPr baseColWidth="10" defaultRowHeight="16.5" x14ac:dyDescent="0.3"/>
  <cols>
    <col min="1" max="1" width="18" style="3" customWidth="1"/>
    <col min="2" max="2" width="8.42578125" style="2" customWidth="1"/>
    <col min="3" max="3" width="9.140625" style="2" customWidth="1"/>
    <col min="4" max="4" width="19.85546875" style="2" customWidth="1"/>
    <col min="5" max="5" width="27.85546875" style="2" customWidth="1"/>
    <col min="6" max="6" width="33.5703125" style="2" customWidth="1"/>
    <col min="7" max="61" width="15" style="2" customWidth="1"/>
    <col min="62" max="16384" width="11.42578125" style="2"/>
  </cols>
  <sheetData>
    <row r="1" spans="1:61" x14ac:dyDescent="0.3">
      <c r="A1" s="87" t="s">
        <v>0</v>
      </c>
      <c r="B1" s="87"/>
      <c r="C1" s="87"/>
      <c r="D1" s="87"/>
      <c r="E1" s="87"/>
      <c r="F1" s="1"/>
    </row>
    <row r="2" spans="1:61" x14ac:dyDescent="0.3">
      <c r="A2" s="87" t="s">
        <v>1</v>
      </c>
      <c r="B2" s="87"/>
      <c r="C2" s="87"/>
      <c r="D2" s="87"/>
      <c r="E2" s="87"/>
      <c r="F2" s="1"/>
    </row>
    <row r="3" spans="1:61" x14ac:dyDescent="0.3">
      <c r="A3" s="87" t="s">
        <v>83</v>
      </c>
      <c r="B3" s="87"/>
      <c r="C3" s="87"/>
      <c r="D3" s="87"/>
      <c r="E3" s="87"/>
      <c r="F3" s="1"/>
    </row>
    <row r="4" spans="1:61" x14ac:dyDescent="0.3">
      <c r="A4" s="87" t="s">
        <v>2</v>
      </c>
      <c r="B4" s="87"/>
      <c r="C4" s="87"/>
      <c r="D4" s="87"/>
      <c r="E4" s="87"/>
      <c r="F4" s="1"/>
    </row>
    <row r="5" spans="1:61" ht="17.25" thickBot="1" x14ac:dyDescent="0.35">
      <c r="A5" s="1"/>
      <c r="B5" s="1"/>
      <c r="C5" s="1"/>
      <c r="D5" s="1"/>
      <c r="E5" s="1"/>
      <c r="F5" s="1"/>
    </row>
    <row r="6" spans="1:61" ht="17.25" thickBot="1" x14ac:dyDescent="0.35">
      <c r="G6" s="74" t="s">
        <v>62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6"/>
    </row>
    <row r="7" spans="1:61" ht="34.5" customHeight="1" thickTop="1" thickBot="1" x14ac:dyDescent="0.35">
      <c r="A7" s="88" t="s">
        <v>3</v>
      </c>
      <c r="B7" s="88"/>
      <c r="C7" s="88"/>
      <c r="D7" s="88"/>
      <c r="E7" s="88"/>
      <c r="F7" s="89"/>
      <c r="G7" s="74" t="s">
        <v>63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6"/>
      <c r="U7" s="77" t="s">
        <v>64</v>
      </c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9"/>
      <c r="AI7" s="74" t="s">
        <v>65</v>
      </c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1"/>
      <c r="AV7" s="74" t="s">
        <v>66</v>
      </c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6"/>
    </row>
    <row r="8" spans="1:61" ht="77.25" customHeight="1" thickTop="1" thickBot="1" x14ac:dyDescent="0.3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5" t="s">
        <v>9</v>
      </c>
      <c r="G8" s="6" t="s">
        <v>67</v>
      </c>
      <c r="H8" s="6" t="s">
        <v>68</v>
      </c>
      <c r="I8" s="6" t="s">
        <v>69</v>
      </c>
      <c r="J8" s="6" t="s">
        <v>70</v>
      </c>
      <c r="K8" s="6" t="s">
        <v>71</v>
      </c>
      <c r="L8" s="6" t="s">
        <v>72</v>
      </c>
      <c r="M8" s="6" t="s">
        <v>73</v>
      </c>
      <c r="N8" s="6" t="s">
        <v>74</v>
      </c>
      <c r="O8" s="6" t="s">
        <v>75</v>
      </c>
      <c r="P8" s="6" t="s">
        <v>76</v>
      </c>
      <c r="Q8" s="7" t="s">
        <v>77</v>
      </c>
      <c r="R8" s="8" t="s">
        <v>78</v>
      </c>
      <c r="S8" s="6" t="s">
        <v>79</v>
      </c>
      <c r="T8" s="6" t="s">
        <v>80</v>
      </c>
      <c r="U8" s="6" t="s">
        <v>67</v>
      </c>
      <c r="V8" s="6" t="s">
        <v>68</v>
      </c>
      <c r="W8" s="6" t="s">
        <v>81</v>
      </c>
      <c r="X8" s="6" t="s">
        <v>70</v>
      </c>
      <c r="Y8" s="6" t="s">
        <v>71</v>
      </c>
      <c r="Z8" s="6" t="s">
        <v>72</v>
      </c>
      <c r="AA8" s="6" t="s">
        <v>73</v>
      </c>
      <c r="AB8" s="6" t="s">
        <v>74</v>
      </c>
      <c r="AC8" s="6" t="s">
        <v>75</v>
      </c>
      <c r="AD8" s="6" t="s">
        <v>76</v>
      </c>
      <c r="AE8" s="7" t="s">
        <v>77</v>
      </c>
      <c r="AF8" s="8" t="s">
        <v>78</v>
      </c>
      <c r="AG8" s="6" t="s">
        <v>79</v>
      </c>
      <c r="AH8" s="6" t="s">
        <v>80</v>
      </c>
      <c r="AI8" s="6" t="s">
        <v>67</v>
      </c>
      <c r="AJ8" s="6" t="s">
        <v>68</v>
      </c>
      <c r="AK8" s="6" t="s">
        <v>81</v>
      </c>
      <c r="AL8" s="6" t="s">
        <v>70</v>
      </c>
      <c r="AM8" s="6" t="s">
        <v>71</v>
      </c>
      <c r="AN8" s="6" t="s">
        <v>72</v>
      </c>
      <c r="AO8" s="6" t="s">
        <v>73</v>
      </c>
      <c r="AP8" s="6" t="s">
        <v>75</v>
      </c>
      <c r="AQ8" s="6" t="s">
        <v>76</v>
      </c>
      <c r="AR8" s="7" t="s">
        <v>77</v>
      </c>
      <c r="AS8" s="8" t="s">
        <v>78</v>
      </c>
      <c r="AT8" s="6" t="s">
        <v>79</v>
      </c>
      <c r="AU8" s="6" t="s">
        <v>80</v>
      </c>
      <c r="AV8" s="6" t="s">
        <v>67</v>
      </c>
      <c r="AW8" s="6" t="s">
        <v>68</v>
      </c>
      <c r="AX8" s="6" t="s">
        <v>81</v>
      </c>
      <c r="AY8" s="6" t="s">
        <v>70</v>
      </c>
      <c r="AZ8" s="6" t="s">
        <v>71</v>
      </c>
      <c r="BA8" s="6" t="s">
        <v>72</v>
      </c>
      <c r="BB8" s="6" t="s">
        <v>73</v>
      </c>
      <c r="BC8" s="6" t="s">
        <v>74</v>
      </c>
      <c r="BD8" s="6" t="s">
        <v>75</v>
      </c>
      <c r="BE8" s="6" t="s">
        <v>76</v>
      </c>
      <c r="BF8" s="7" t="s">
        <v>77</v>
      </c>
      <c r="BG8" s="8" t="s">
        <v>78</v>
      </c>
      <c r="BH8" s="6" t="s">
        <v>79</v>
      </c>
      <c r="BI8" s="6" t="s">
        <v>80</v>
      </c>
    </row>
    <row r="9" spans="1:61" ht="35.25" customHeight="1" thickTop="1" thickBot="1" x14ac:dyDescent="0.35">
      <c r="A9" s="9" t="s">
        <v>10</v>
      </c>
      <c r="B9" s="10">
        <v>21</v>
      </c>
      <c r="C9" s="11" t="s">
        <v>11</v>
      </c>
      <c r="D9" s="12">
        <v>0.83333333333333337</v>
      </c>
      <c r="E9" s="13" t="s">
        <v>13</v>
      </c>
      <c r="F9" s="14" t="s">
        <v>17</v>
      </c>
      <c r="G9" s="15">
        <v>6</v>
      </c>
      <c r="H9" s="16">
        <v>0</v>
      </c>
      <c r="I9" s="16">
        <v>0</v>
      </c>
      <c r="J9" s="16">
        <v>0</v>
      </c>
      <c r="K9" s="16">
        <v>0</v>
      </c>
      <c r="L9" s="17">
        <v>151</v>
      </c>
      <c r="M9" s="16">
        <v>0</v>
      </c>
      <c r="N9" s="17">
        <v>4</v>
      </c>
      <c r="O9" s="17">
        <v>20</v>
      </c>
      <c r="P9" s="17">
        <v>10</v>
      </c>
      <c r="Q9" s="16">
        <v>0</v>
      </c>
      <c r="R9" s="17">
        <v>20</v>
      </c>
      <c r="S9" s="16">
        <v>0</v>
      </c>
      <c r="T9" s="18">
        <f>S9+R9+Q9+P9+O9+N9+M9+L9+K9+J9+I9+H9+G9</f>
        <v>211</v>
      </c>
      <c r="U9" s="19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20">
        <f>AG9+AF9+AE9+AD9+AC9+AB9+AA9+Z9+Y9+X9+W9+V9+U9</f>
        <v>0</v>
      </c>
      <c r="AI9" s="19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20">
        <f>AT9+AS9+AR9+AQ9+AP9+AO9+AN9+AM9+AL9+AK9+AJ9+AI9</f>
        <v>0</v>
      </c>
      <c r="AV9" s="19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20">
        <f>BH9+BG9+BF9+BE9+BD9+BC9+BB9+BA9+AZ9+AY9+AX9+AW9+AV9</f>
        <v>0</v>
      </c>
    </row>
    <row r="10" spans="1:61" ht="37.5" customHeight="1" thickTop="1" thickBot="1" x14ac:dyDescent="0.35">
      <c r="A10" s="9" t="s">
        <v>10</v>
      </c>
      <c r="B10" s="10">
        <v>22</v>
      </c>
      <c r="C10" s="11" t="s">
        <v>16</v>
      </c>
      <c r="D10" s="12">
        <v>0.66666666666666663</v>
      </c>
      <c r="E10" s="13" t="s">
        <v>15</v>
      </c>
      <c r="F10" s="21" t="s">
        <v>12</v>
      </c>
      <c r="G10" s="22">
        <v>1</v>
      </c>
      <c r="H10" s="23">
        <v>0</v>
      </c>
      <c r="I10" s="23">
        <v>0</v>
      </c>
      <c r="J10" s="23">
        <v>0</v>
      </c>
      <c r="K10" s="23">
        <v>0</v>
      </c>
      <c r="L10" s="24">
        <v>10</v>
      </c>
      <c r="M10" s="23">
        <v>0</v>
      </c>
      <c r="N10" s="24">
        <v>1</v>
      </c>
      <c r="O10" s="24">
        <v>2</v>
      </c>
      <c r="P10" s="24">
        <v>2</v>
      </c>
      <c r="Q10" s="23">
        <v>0</v>
      </c>
      <c r="R10" s="23">
        <v>0</v>
      </c>
      <c r="S10" s="23">
        <v>0</v>
      </c>
      <c r="T10" s="18">
        <f t="shared" ref="T10:T40" si="0">S10+R10+Q10+P10+O10+N10+M10+L10+K10+J10+I10+H10+G10</f>
        <v>16</v>
      </c>
      <c r="U10" s="25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0">
        <f t="shared" ref="AH10:AH40" si="1">AG10+AF10+AE10+AD10+AC10+AB10+AA10+Z10+Y10+X10+W10+V10+U10</f>
        <v>0</v>
      </c>
      <c r="AI10" s="25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0">
        <f t="shared" ref="AU10:AU40" si="2">AT10+AS10+AR10+AQ10+AP10+AO10+AN10+AM10+AL10+AK10+AJ10+AI10</f>
        <v>0</v>
      </c>
      <c r="AV10" s="25">
        <v>0</v>
      </c>
      <c r="AW10" s="23">
        <v>0</v>
      </c>
      <c r="AX10" s="23">
        <v>0</v>
      </c>
      <c r="AY10" s="23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0">
        <f t="shared" ref="BI10:BI40" si="3">BH10+BG10+BF10+BE10+BD10+BC10+BB10+BA10+AZ10+AY10+AX10+AW10+AV10</f>
        <v>0</v>
      </c>
    </row>
    <row r="11" spans="1:61" ht="51.75" customHeight="1" thickTop="1" thickBot="1" x14ac:dyDescent="0.35">
      <c r="A11" s="9" t="s">
        <v>10</v>
      </c>
      <c r="B11" s="10">
        <v>25</v>
      </c>
      <c r="C11" s="11" t="s">
        <v>51</v>
      </c>
      <c r="D11" s="12" t="s">
        <v>52</v>
      </c>
      <c r="E11" s="13" t="s">
        <v>60</v>
      </c>
      <c r="F11" s="21" t="s">
        <v>12</v>
      </c>
      <c r="G11" s="25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18">
        <f t="shared" si="0"/>
        <v>0</v>
      </c>
      <c r="U11" s="25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0">
        <f t="shared" si="1"/>
        <v>0</v>
      </c>
      <c r="AI11" s="25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0">
        <f t="shared" si="2"/>
        <v>0</v>
      </c>
      <c r="AV11" s="25">
        <v>0</v>
      </c>
      <c r="AW11" s="23">
        <v>0</v>
      </c>
      <c r="AX11" s="23">
        <v>0</v>
      </c>
      <c r="AY11" s="23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0">
        <f t="shared" si="3"/>
        <v>0</v>
      </c>
    </row>
    <row r="12" spans="1:61" ht="30" customHeight="1" thickTop="1" thickBot="1" x14ac:dyDescent="0.35">
      <c r="A12" s="9" t="s">
        <v>10</v>
      </c>
      <c r="B12" s="10">
        <v>27</v>
      </c>
      <c r="C12" s="11" t="s">
        <v>19</v>
      </c>
      <c r="D12" s="12">
        <v>0.66666666666666663</v>
      </c>
      <c r="E12" s="13" t="s">
        <v>55</v>
      </c>
      <c r="F12" s="21" t="s">
        <v>54</v>
      </c>
      <c r="G12" s="25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18">
        <f t="shared" si="0"/>
        <v>0</v>
      </c>
      <c r="U12" s="25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0">
        <f t="shared" si="1"/>
        <v>0</v>
      </c>
      <c r="AI12" s="25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0">
        <f t="shared" si="2"/>
        <v>0</v>
      </c>
      <c r="AV12" s="25">
        <v>0</v>
      </c>
      <c r="AW12" s="23">
        <v>0</v>
      </c>
      <c r="AX12" s="23">
        <v>0</v>
      </c>
      <c r="AY12" s="23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  <c r="BI12" s="20">
        <f t="shared" si="3"/>
        <v>0</v>
      </c>
    </row>
    <row r="13" spans="1:61" ht="37.5" customHeight="1" thickTop="1" thickBot="1" x14ac:dyDescent="0.35">
      <c r="A13" s="84" t="s">
        <v>10</v>
      </c>
      <c r="B13" s="85">
        <v>28</v>
      </c>
      <c r="C13" s="82" t="s">
        <v>11</v>
      </c>
      <c r="D13" s="12">
        <v>0.70833333333333337</v>
      </c>
      <c r="E13" s="13" t="s">
        <v>14</v>
      </c>
      <c r="F13" s="21" t="s">
        <v>48</v>
      </c>
      <c r="G13" s="25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18">
        <f t="shared" si="0"/>
        <v>0</v>
      </c>
      <c r="U13" s="25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0">
        <f t="shared" si="1"/>
        <v>0</v>
      </c>
      <c r="AI13" s="25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0">
        <f t="shared" si="2"/>
        <v>0</v>
      </c>
      <c r="AV13" s="25">
        <v>0</v>
      </c>
      <c r="AW13" s="23">
        <v>0</v>
      </c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  <c r="BI13" s="20">
        <f t="shared" si="3"/>
        <v>0</v>
      </c>
    </row>
    <row r="14" spans="1:61" ht="37.5" customHeight="1" thickTop="1" thickBot="1" x14ac:dyDescent="0.35">
      <c r="A14" s="84"/>
      <c r="B14" s="85"/>
      <c r="C14" s="82"/>
      <c r="D14" s="12">
        <v>0.66666666666666663</v>
      </c>
      <c r="E14" s="13" t="s">
        <v>55</v>
      </c>
      <c r="F14" s="21" t="s">
        <v>54</v>
      </c>
      <c r="G14" s="25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18">
        <f t="shared" si="0"/>
        <v>0</v>
      </c>
      <c r="U14" s="25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0">
        <f t="shared" si="1"/>
        <v>0</v>
      </c>
      <c r="AI14" s="25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0">
        <f t="shared" si="2"/>
        <v>0</v>
      </c>
      <c r="AV14" s="25">
        <v>0</v>
      </c>
      <c r="AW14" s="23">
        <v>0</v>
      </c>
      <c r="AX14" s="23"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  <c r="BI14" s="20">
        <f t="shared" si="3"/>
        <v>0</v>
      </c>
    </row>
    <row r="15" spans="1:61" ht="37.5" customHeight="1" thickTop="1" thickBot="1" x14ac:dyDescent="0.35">
      <c r="A15" s="84" t="s">
        <v>10</v>
      </c>
      <c r="B15" s="85">
        <v>29</v>
      </c>
      <c r="C15" s="82" t="s">
        <v>16</v>
      </c>
      <c r="D15" s="12">
        <v>0.375</v>
      </c>
      <c r="E15" s="13" t="s">
        <v>53</v>
      </c>
      <c r="F15" s="21" t="s">
        <v>82</v>
      </c>
      <c r="G15" s="25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18">
        <f t="shared" si="0"/>
        <v>0</v>
      </c>
      <c r="U15" s="22">
        <v>6</v>
      </c>
      <c r="V15" s="23">
        <v>0</v>
      </c>
      <c r="W15" s="23">
        <v>0</v>
      </c>
      <c r="X15" s="23">
        <v>0</v>
      </c>
      <c r="Y15" s="23">
        <v>0</v>
      </c>
      <c r="Z15" s="24">
        <v>86</v>
      </c>
      <c r="AA15" s="24">
        <v>20</v>
      </c>
      <c r="AB15" s="24">
        <v>4</v>
      </c>
      <c r="AC15" s="24">
        <v>15</v>
      </c>
      <c r="AD15" s="24">
        <v>8</v>
      </c>
      <c r="AE15" s="23">
        <v>0</v>
      </c>
      <c r="AF15" s="23">
        <v>0</v>
      </c>
      <c r="AG15" s="24">
        <v>1</v>
      </c>
      <c r="AH15" s="20">
        <f t="shared" si="1"/>
        <v>140</v>
      </c>
      <c r="AI15" s="25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0">
        <f t="shared" si="2"/>
        <v>0</v>
      </c>
      <c r="AV15" s="25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0">
        <f t="shared" si="3"/>
        <v>0</v>
      </c>
    </row>
    <row r="16" spans="1:61" ht="37.5" customHeight="1" thickTop="1" thickBot="1" x14ac:dyDescent="0.35">
      <c r="A16" s="84"/>
      <c r="B16" s="85"/>
      <c r="C16" s="82"/>
      <c r="D16" s="12">
        <v>0.66666666666666663</v>
      </c>
      <c r="E16" s="13" t="s">
        <v>55</v>
      </c>
      <c r="F16" s="21" t="s">
        <v>54</v>
      </c>
      <c r="G16" s="25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18">
        <f t="shared" si="0"/>
        <v>0</v>
      </c>
      <c r="U16" s="25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0">
        <f t="shared" si="1"/>
        <v>0</v>
      </c>
      <c r="AI16" s="25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0">
        <f t="shared" si="2"/>
        <v>0</v>
      </c>
      <c r="AV16" s="25">
        <v>0</v>
      </c>
      <c r="AW16" s="23">
        <v>0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  <c r="BI16" s="20">
        <f t="shared" si="3"/>
        <v>0</v>
      </c>
    </row>
    <row r="17" spans="1:61" ht="51" thickTop="1" thickBot="1" x14ac:dyDescent="0.35">
      <c r="A17" s="26" t="s">
        <v>18</v>
      </c>
      <c r="B17" s="27">
        <v>3</v>
      </c>
      <c r="C17" s="27" t="s">
        <v>19</v>
      </c>
      <c r="D17" s="28">
        <v>0.70833333333333337</v>
      </c>
      <c r="E17" s="29" t="s">
        <v>20</v>
      </c>
      <c r="F17" s="21" t="s">
        <v>82</v>
      </c>
      <c r="G17" s="25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18">
        <f t="shared" si="0"/>
        <v>0</v>
      </c>
      <c r="U17" s="22">
        <v>6</v>
      </c>
      <c r="V17" s="23">
        <v>0</v>
      </c>
      <c r="W17" s="23">
        <v>0</v>
      </c>
      <c r="X17" s="23">
        <v>0</v>
      </c>
      <c r="Y17" s="23">
        <v>0</v>
      </c>
      <c r="Z17" s="24">
        <v>86</v>
      </c>
      <c r="AA17" s="24">
        <v>20</v>
      </c>
      <c r="AB17" s="24">
        <v>4</v>
      </c>
      <c r="AC17" s="24">
        <v>15</v>
      </c>
      <c r="AD17" s="24">
        <v>5</v>
      </c>
      <c r="AE17" s="23">
        <v>0</v>
      </c>
      <c r="AF17" s="23">
        <v>0</v>
      </c>
      <c r="AG17" s="24">
        <v>1</v>
      </c>
      <c r="AH17" s="20">
        <f t="shared" si="1"/>
        <v>137</v>
      </c>
      <c r="AI17" s="25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0">
        <f t="shared" si="2"/>
        <v>0</v>
      </c>
      <c r="AV17" s="25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0">
        <f t="shared" si="3"/>
        <v>0</v>
      </c>
    </row>
    <row r="18" spans="1:61" ht="67.5" thickTop="1" thickBot="1" x14ac:dyDescent="0.35">
      <c r="A18" s="86" t="s">
        <v>18</v>
      </c>
      <c r="B18" s="83">
        <v>4</v>
      </c>
      <c r="C18" s="82" t="s">
        <v>11</v>
      </c>
      <c r="D18" s="28">
        <v>0.625</v>
      </c>
      <c r="E18" s="29" t="s">
        <v>21</v>
      </c>
      <c r="F18" s="21" t="s">
        <v>82</v>
      </c>
      <c r="G18" s="25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18">
        <f t="shared" si="0"/>
        <v>0</v>
      </c>
      <c r="U18" s="22">
        <v>6</v>
      </c>
      <c r="V18" s="23">
        <v>0</v>
      </c>
      <c r="W18" s="23">
        <v>0</v>
      </c>
      <c r="X18" s="23">
        <v>0</v>
      </c>
      <c r="Y18" s="23">
        <v>0</v>
      </c>
      <c r="Z18" s="24">
        <v>86</v>
      </c>
      <c r="AA18" s="24">
        <v>20</v>
      </c>
      <c r="AB18" s="24">
        <v>4</v>
      </c>
      <c r="AC18" s="24">
        <v>15</v>
      </c>
      <c r="AD18" s="24">
        <v>5</v>
      </c>
      <c r="AE18" s="23">
        <v>0</v>
      </c>
      <c r="AF18" s="23">
        <v>0</v>
      </c>
      <c r="AG18" s="24">
        <v>1</v>
      </c>
      <c r="AH18" s="20">
        <f t="shared" si="1"/>
        <v>137</v>
      </c>
      <c r="AI18" s="25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0">
        <f t="shared" si="2"/>
        <v>0</v>
      </c>
      <c r="AV18" s="25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0">
        <f t="shared" si="3"/>
        <v>0</v>
      </c>
    </row>
    <row r="19" spans="1:61" ht="31.5" customHeight="1" thickTop="1" thickBot="1" x14ac:dyDescent="0.35">
      <c r="A19" s="86"/>
      <c r="B19" s="83"/>
      <c r="C19" s="82"/>
      <c r="D19" s="12">
        <v>0.70833333333333337</v>
      </c>
      <c r="E19" s="13" t="s">
        <v>14</v>
      </c>
      <c r="F19" s="21" t="s">
        <v>49</v>
      </c>
      <c r="G19" s="25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18">
        <f t="shared" si="0"/>
        <v>0</v>
      </c>
      <c r="U19" s="25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0">
        <f t="shared" si="1"/>
        <v>0</v>
      </c>
      <c r="AI19" s="25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0">
        <f t="shared" si="2"/>
        <v>0</v>
      </c>
      <c r="AV19" s="25">
        <v>0</v>
      </c>
      <c r="AW19" s="23">
        <v>0</v>
      </c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  <c r="BI19" s="20">
        <f t="shared" si="3"/>
        <v>0</v>
      </c>
    </row>
    <row r="20" spans="1:61" ht="42" customHeight="1" thickTop="1" thickBot="1" x14ac:dyDescent="0.35">
      <c r="A20" s="26" t="s">
        <v>18</v>
      </c>
      <c r="B20" s="27">
        <v>5</v>
      </c>
      <c r="C20" s="30" t="s">
        <v>16</v>
      </c>
      <c r="D20" s="28">
        <v>0.41666666666666669</v>
      </c>
      <c r="E20" s="29" t="s">
        <v>22</v>
      </c>
      <c r="F20" s="21" t="s">
        <v>82</v>
      </c>
      <c r="G20" s="25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18">
        <f t="shared" si="0"/>
        <v>0</v>
      </c>
      <c r="U20" s="22">
        <v>6</v>
      </c>
      <c r="V20" s="23">
        <v>0</v>
      </c>
      <c r="W20" s="23">
        <v>0</v>
      </c>
      <c r="X20" s="23">
        <v>0</v>
      </c>
      <c r="Y20" s="23">
        <v>0</v>
      </c>
      <c r="Z20" s="24">
        <v>86</v>
      </c>
      <c r="AA20" s="24">
        <v>20</v>
      </c>
      <c r="AB20" s="24">
        <v>4</v>
      </c>
      <c r="AC20" s="24">
        <v>15</v>
      </c>
      <c r="AD20" s="24">
        <v>5</v>
      </c>
      <c r="AE20" s="23">
        <v>0</v>
      </c>
      <c r="AF20" s="23">
        <v>0</v>
      </c>
      <c r="AG20" s="24">
        <v>1</v>
      </c>
      <c r="AH20" s="20">
        <f t="shared" si="1"/>
        <v>137</v>
      </c>
      <c r="AI20" s="25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0">
        <f t="shared" si="2"/>
        <v>0</v>
      </c>
      <c r="AV20" s="25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0">
        <f t="shared" si="3"/>
        <v>0</v>
      </c>
    </row>
    <row r="21" spans="1:61" ht="40.5" customHeight="1" thickTop="1" thickBot="1" x14ac:dyDescent="0.35">
      <c r="A21" s="11" t="s">
        <v>18</v>
      </c>
      <c r="B21" s="11">
        <v>10</v>
      </c>
      <c r="C21" s="11" t="s">
        <v>19</v>
      </c>
      <c r="D21" s="28">
        <v>0.79166666666666663</v>
      </c>
      <c r="E21" s="29" t="s">
        <v>24</v>
      </c>
      <c r="F21" s="14" t="s">
        <v>25</v>
      </c>
      <c r="G21" s="22">
        <v>8</v>
      </c>
      <c r="H21" s="23">
        <v>0</v>
      </c>
      <c r="I21" s="23">
        <v>0</v>
      </c>
      <c r="J21" s="23">
        <v>0</v>
      </c>
      <c r="K21" s="23">
        <v>0</v>
      </c>
      <c r="L21" s="24">
        <v>300</v>
      </c>
      <c r="M21" s="23">
        <v>0</v>
      </c>
      <c r="N21" s="23">
        <v>0</v>
      </c>
      <c r="O21" s="24">
        <v>30</v>
      </c>
      <c r="P21" s="24">
        <v>15</v>
      </c>
      <c r="Q21" s="23">
        <v>0</v>
      </c>
      <c r="R21" s="23">
        <v>0</v>
      </c>
      <c r="S21" s="24">
        <v>2</v>
      </c>
      <c r="T21" s="18">
        <f t="shared" si="0"/>
        <v>355</v>
      </c>
      <c r="U21" s="25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0">
        <f t="shared" si="1"/>
        <v>0</v>
      </c>
      <c r="AI21" s="25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0">
        <f t="shared" si="2"/>
        <v>0</v>
      </c>
      <c r="AV21" s="25">
        <v>0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0">
        <f t="shared" si="3"/>
        <v>0</v>
      </c>
    </row>
    <row r="22" spans="1:61" ht="34.5" customHeight="1" thickTop="1" thickBot="1" x14ac:dyDescent="0.35">
      <c r="A22" s="82" t="s">
        <v>18</v>
      </c>
      <c r="B22" s="82">
        <v>11</v>
      </c>
      <c r="C22" s="82" t="s">
        <v>11</v>
      </c>
      <c r="D22" s="28">
        <v>0.66666666666666663</v>
      </c>
      <c r="E22" s="31" t="s">
        <v>23</v>
      </c>
      <c r="F22" s="32" t="s">
        <v>17</v>
      </c>
      <c r="G22" s="25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18">
        <f t="shared" si="0"/>
        <v>0</v>
      </c>
      <c r="U22" s="22">
        <v>6</v>
      </c>
      <c r="V22" s="23">
        <v>0</v>
      </c>
      <c r="W22" s="23">
        <v>0</v>
      </c>
      <c r="X22" s="23">
        <v>0</v>
      </c>
      <c r="Y22" s="23">
        <v>0</v>
      </c>
      <c r="Z22" s="24">
        <v>86</v>
      </c>
      <c r="AA22" s="24">
        <v>20</v>
      </c>
      <c r="AB22" s="24">
        <v>4</v>
      </c>
      <c r="AC22" s="24">
        <v>15</v>
      </c>
      <c r="AD22" s="24">
        <v>7</v>
      </c>
      <c r="AE22" s="23">
        <v>0</v>
      </c>
      <c r="AF22" s="23">
        <v>0</v>
      </c>
      <c r="AG22" s="24">
        <v>1</v>
      </c>
      <c r="AH22" s="20">
        <f t="shared" si="1"/>
        <v>139</v>
      </c>
      <c r="AI22" s="25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0">
        <f t="shared" si="2"/>
        <v>0</v>
      </c>
      <c r="AV22" s="25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0">
        <f t="shared" si="3"/>
        <v>0</v>
      </c>
    </row>
    <row r="23" spans="1:61" ht="27.75" customHeight="1" thickTop="1" thickBot="1" x14ac:dyDescent="0.35">
      <c r="A23" s="82"/>
      <c r="B23" s="82"/>
      <c r="C23" s="82"/>
      <c r="D23" s="28">
        <v>0.875</v>
      </c>
      <c r="E23" s="29" t="s">
        <v>59</v>
      </c>
      <c r="F23" s="32" t="s">
        <v>17</v>
      </c>
      <c r="G23" s="25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18">
        <f t="shared" si="0"/>
        <v>0</v>
      </c>
      <c r="U23" s="22">
        <v>6</v>
      </c>
      <c r="V23" s="23">
        <v>0</v>
      </c>
      <c r="W23" s="23">
        <v>0</v>
      </c>
      <c r="X23" s="23">
        <v>0</v>
      </c>
      <c r="Y23" s="23">
        <v>0</v>
      </c>
      <c r="Z23" s="24">
        <v>86</v>
      </c>
      <c r="AA23" s="24">
        <v>20</v>
      </c>
      <c r="AB23" s="24">
        <v>4</v>
      </c>
      <c r="AC23" s="24">
        <v>15</v>
      </c>
      <c r="AD23" s="24">
        <v>8</v>
      </c>
      <c r="AE23" s="23">
        <v>0</v>
      </c>
      <c r="AF23" s="23">
        <v>0</v>
      </c>
      <c r="AG23" s="24">
        <v>1</v>
      </c>
      <c r="AH23" s="20">
        <f t="shared" si="1"/>
        <v>140</v>
      </c>
      <c r="AI23" s="25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0">
        <f t="shared" si="2"/>
        <v>0</v>
      </c>
      <c r="AV23" s="25">
        <v>0</v>
      </c>
      <c r="AW23" s="23">
        <v>0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0">
        <f t="shared" si="3"/>
        <v>0</v>
      </c>
    </row>
    <row r="24" spans="1:61" ht="37.5" customHeight="1" thickTop="1" thickBot="1" x14ac:dyDescent="0.35">
      <c r="A24" s="11" t="s">
        <v>18</v>
      </c>
      <c r="B24" s="27">
        <v>12</v>
      </c>
      <c r="C24" s="27" t="s">
        <v>16</v>
      </c>
      <c r="D24" s="28">
        <v>0.45833333333333331</v>
      </c>
      <c r="E24" s="31" t="s">
        <v>26</v>
      </c>
      <c r="F24" s="32" t="s">
        <v>27</v>
      </c>
      <c r="G24" s="25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18">
        <f t="shared" si="0"/>
        <v>0</v>
      </c>
      <c r="U24" s="22">
        <v>6</v>
      </c>
      <c r="V24" s="23">
        <v>0</v>
      </c>
      <c r="W24" s="23">
        <v>0</v>
      </c>
      <c r="X24" s="23">
        <v>0</v>
      </c>
      <c r="Y24" s="23">
        <v>0</v>
      </c>
      <c r="Z24" s="24">
        <v>110</v>
      </c>
      <c r="AA24" s="23">
        <v>0</v>
      </c>
      <c r="AB24" s="23">
        <v>0</v>
      </c>
      <c r="AC24" s="24">
        <v>20</v>
      </c>
      <c r="AD24" s="24">
        <v>15</v>
      </c>
      <c r="AE24" s="23">
        <v>0</v>
      </c>
      <c r="AF24" s="23">
        <v>0</v>
      </c>
      <c r="AG24" s="24">
        <v>2</v>
      </c>
      <c r="AH24" s="20">
        <f t="shared" si="1"/>
        <v>153</v>
      </c>
      <c r="AI24" s="25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0">
        <f t="shared" si="2"/>
        <v>0</v>
      </c>
      <c r="AV24" s="25">
        <v>0</v>
      </c>
      <c r="AW24" s="23">
        <v>0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0">
        <f t="shared" si="3"/>
        <v>0</v>
      </c>
    </row>
    <row r="25" spans="1:61" ht="41.25" customHeight="1" thickTop="1" thickBot="1" x14ac:dyDescent="0.35">
      <c r="A25" s="11" t="s">
        <v>18</v>
      </c>
      <c r="B25" s="11">
        <v>16</v>
      </c>
      <c r="C25" s="11" t="s">
        <v>56</v>
      </c>
      <c r="D25" s="28">
        <v>0.70833333333333337</v>
      </c>
      <c r="E25" s="29" t="s">
        <v>57</v>
      </c>
      <c r="F25" s="14" t="s">
        <v>28</v>
      </c>
      <c r="G25" s="22">
        <v>5</v>
      </c>
      <c r="H25" s="23">
        <v>0</v>
      </c>
      <c r="I25" s="23">
        <v>0</v>
      </c>
      <c r="J25" s="23">
        <v>0</v>
      </c>
      <c r="K25" s="23">
        <v>0</v>
      </c>
      <c r="L25" s="24">
        <v>235</v>
      </c>
      <c r="M25" s="23">
        <v>0</v>
      </c>
      <c r="N25" s="24">
        <v>8</v>
      </c>
      <c r="O25" s="24">
        <v>10</v>
      </c>
      <c r="P25" s="24">
        <v>5</v>
      </c>
      <c r="Q25" s="23">
        <v>0</v>
      </c>
      <c r="R25" s="23">
        <v>0</v>
      </c>
      <c r="S25" s="23">
        <v>0</v>
      </c>
      <c r="T25" s="18">
        <f t="shared" si="0"/>
        <v>263</v>
      </c>
      <c r="U25" s="25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0">
        <f t="shared" si="1"/>
        <v>0</v>
      </c>
      <c r="AI25" s="25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0">
        <f t="shared" si="2"/>
        <v>0</v>
      </c>
      <c r="AV25" s="25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0">
        <f t="shared" si="3"/>
        <v>0</v>
      </c>
    </row>
    <row r="26" spans="1:61" ht="34.5" thickTop="1" thickBot="1" x14ac:dyDescent="0.35">
      <c r="A26" s="82" t="s">
        <v>18</v>
      </c>
      <c r="B26" s="82">
        <v>17</v>
      </c>
      <c r="C26" s="82" t="s">
        <v>19</v>
      </c>
      <c r="D26" s="28">
        <v>0.83333333333333337</v>
      </c>
      <c r="E26" s="29" t="s">
        <v>29</v>
      </c>
      <c r="F26" s="32" t="s">
        <v>30</v>
      </c>
      <c r="G26" s="22">
        <v>7</v>
      </c>
      <c r="H26" s="23">
        <v>0</v>
      </c>
      <c r="I26" s="23">
        <v>0</v>
      </c>
      <c r="J26" s="23">
        <v>0</v>
      </c>
      <c r="K26" s="23">
        <v>0</v>
      </c>
      <c r="L26" s="24">
        <v>150</v>
      </c>
      <c r="M26" s="24">
        <v>25</v>
      </c>
      <c r="N26" s="24">
        <v>4</v>
      </c>
      <c r="O26" s="24">
        <v>30</v>
      </c>
      <c r="P26" s="24">
        <v>13</v>
      </c>
      <c r="Q26" s="23">
        <v>0</v>
      </c>
      <c r="R26" s="24">
        <v>40</v>
      </c>
      <c r="S26" s="24">
        <v>1</v>
      </c>
      <c r="T26" s="18">
        <f t="shared" si="0"/>
        <v>270</v>
      </c>
      <c r="U26" s="25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0">
        <f t="shared" si="1"/>
        <v>0</v>
      </c>
      <c r="AI26" s="25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0">
        <f t="shared" si="2"/>
        <v>0</v>
      </c>
      <c r="AV26" s="25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0">
        <f t="shared" si="3"/>
        <v>0</v>
      </c>
    </row>
    <row r="27" spans="1:61" ht="34.5" thickTop="1" thickBot="1" x14ac:dyDescent="0.35">
      <c r="A27" s="82"/>
      <c r="B27" s="82"/>
      <c r="C27" s="82"/>
      <c r="D27" s="28">
        <v>0.70833333333333337</v>
      </c>
      <c r="E27" s="29" t="s">
        <v>58</v>
      </c>
      <c r="F27" s="14" t="s">
        <v>28</v>
      </c>
      <c r="G27" s="22">
        <v>5</v>
      </c>
      <c r="H27" s="23">
        <v>0</v>
      </c>
      <c r="I27" s="23">
        <v>0</v>
      </c>
      <c r="J27" s="23">
        <v>0</v>
      </c>
      <c r="K27" s="23">
        <v>0</v>
      </c>
      <c r="L27" s="24">
        <v>235</v>
      </c>
      <c r="M27" s="23">
        <v>0</v>
      </c>
      <c r="N27" s="24">
        <v>8</v>
      </c>
      <c r="O27" s="24">
        <v>10</v>
      </c>
      <c r="P27" s="24">
        <v>2</v>
      </c>
      <c r="Q27" s="23">
        <v>0</v>
      </c>
      <c r="R27" s="23">
        <v>0</v>
      </c>
      <c r="S27" s="23">
        <v>0</v>
      </c>
      <c r="T27" s="18">
        <f t="shared" si="0"/>
        <v>260</v>
      </c>
      <c r="U27" s="25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0">
        <f t="shared" si="1"/>
        <v>0</v>
      </c>
      <c r="AI27" s="25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0">
        <f t="shared" si="2"/>
        <v>0</v>
      </c>
      <c r="AV27" s="25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0">
        <f t="shared" si="3"/>
        <v>0</v>
      </c>
    </row>
    <row r="28" spans="1:61" ht="28.5" customHeight="1" thickTop="1" thickBot="1" x14ac:dyDescent="0.35">
      <c r="A28" s="82" t="s">
        <v>18</v>
      </c>
      <c r="B28" s="82">
        <v>18</v>
      </c>
      <c r="C28" s="82" t="s">
        <v>11</v>
      </c>
      <c r="D28" s="28">
        <v>0</v>
      </c>
      <c r="E28" s="29" t="s">
        <v>31</v>
      </c>
      <c r="F28" s="14" t="s">
        <v>32</v>
      </c>
      <c r="G28" s="22">
        <v>18</v>
      </c>
      <c r="H28" s="23">
        <v>0</v>
      </c>
      <c r="I28" s="24">
        <v>8</v>
      </c>
      <c r="J28" s="24">
        <v>6</v>
      </c>
      <c r="K28" s="24">
        <v>30</v>
      </c>
      <c r="L28" s="24">
        <v>492</v>
      </c>
      <c r="M28" s="23">
        <v>0</v>
      </c>
      <c r="N28" s="23">
        <v>0</v>
      </c>
      <c r="O28" s="24">
        <v>30</v>
      </c>
      <c r="P28" s="24">
        <v>10</v>
      </c>
      <c r="Q28" s="23">
        <v>0</v>
      </c>
      <c r="R28" s="23">
        <v>0</v>
      </c>
      <c r="S28" s="24">
        <v>2</v>
      </c>
      <c r="T28" s="18">
        <f t="shared" si="0"/>
        <v>596</v>
      </c>
      <c r="U28" s="25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0">
        <f t="shared" si="1"/>
        <v>0</v>
      </c>
      <c r="AI28" s="22">
        <v>3</v>
      </c>
      <c r="AJ28" s="23">
        <v>0</v>
      </c>
      <c r="AK28" s="23">
        <v>0</v>
      </c>
      <c r="AL28" s="23">
        <v>0</v>
      </c>
      <c r="AM28" s="23">
        <v>0</v>
      </c>
      <c r="AN28" s="24">
        <v>54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18">
        <f t="shared" si="2"/>
        <v>57</v>
      </c>
      <c r="AV28" s="22">
        <v>1</v>
      </c>
      <c r="AW28" s="23">
        <v>0</v>
      </c>
      <c r="AX28" s="23">
        <v>0</v>
      </c>
      <c r="AY28" s="23">
        <v>0</v>
      </c>
      <c r="AZ28" s="24">
        <v>12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18">
        <f t="shared" si="3"/>
        <v>13</v>
      </c>
    </row>
    <row r="29" spans="1:61" ht="26.25" customHeight="1" thickTop="1" thickBot="1" x14ac:dyDescent="0.35">
      <c r="A29" s="82"/>
      <c r="B29" s="82"/>
      <c r="C29" s="82"/>
      <c r="D29" s="28">
        <v>0.58333333333333337</v>
      </c>
      <c r="E29" s="29" t="s">
        <v>33</v>
      </c>
      <c r="F29" s="14" t="s">
        <v>34</v>
      </c>
      <c r="G29" s="25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18">
        <f t="shared" si="0"/>
        <v>0</v>
      </c>
      <c r="U29" s="25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0">
        <f t="shared" si="1"/>
        <v>0</v>
      </c>
      <c r="AI29" s="22">
        <v>5</v>
      </c>
      <c r="AJ29" s="23">
        <v>0</v>
      </c>
      <c r="AK29" s="23">
        <v>0</v>
      </c>
      <c r="AL29" s="23">
        <v>0</v>
      </c>
      <c r="AM29" s="23">
        <v>0</v>
      </c>
      <c r="AN29" s="24">
        <v>165</v>
      </c>
      <c r="AO29" s="23">
        <v>0</v>
      </c>
      <c r="AP29" s="23">
        <v>0</v>
      </c>
      <c r="AQ29" s="24">
        <v>5</v>
      </c>
      <c r="AR29" s="23">
        <v>0</v>
      </c>
      <c r="AS29" s="23">
        <v>0</v>
      </c>
      <c r="AT29" s="23">
        <v>0</v>
      </c>
      <c r="AU29" s="18">
        <f t="shared" si="2"/>
        <v>175</v>
      </c>
      <c r="AV29" s="25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0">
        <f t="shared" si="3"/>
        <v>0</v>
      </c>
    </row>
    <row r="30" spans="1:61" ht="30.75" customHeight="1" thickTop="1" thickBot="1" x14ac:dyDescent="0.35">
      <c r="A30" s="82"/>
      <c r="B30" s="82"/>
      <c r="C30" s="82"/>
      <c r="D30" s="28">
        <v>0.83333333333333337</v>
      </c>
      <c r="E30" s="31" t="s">
        <v>35</v>
      </c>
      <c r="F30" s="32" t="s">
        <v>30</v>
      </c>
      <c r="G30" s="22">
        <v>7</v>
      </c>
      <c r="H30" s="23">
        <v>0</v>
      </c>
      <c r="I30" s="23">
        <v>0</v>
      </c>
      <c r="J30" s="23">
        <v>0</v>
      </c>
      <c r="K30" s="23">
        <v>0</v>
      </c>
      <c r="L30" s="24">
        <v>150</v>
      </c>
      <c r="M30" s="24">
        <v>25</v>
      </c>
      <c r="N30" s="24">
        <v>4</v>
      </c>
      <c r="O30" s="24">
        <v>30</v>
      </c>
      <c r="P30" s="24">
        <v>13</v>
      </c>
      <c r="Q30" s="23">
        <v>0</v>
      </c>
      <c r="R30" s="24">
        <v>40</v>
      </c>
      <c r="S30" s="24">
        <v>1</v>
      </c>
      <c r="T30" s="18">
        <f t="shared" si="0"/>
        <v>270</v>
      </c>
      <c r="U30" s="25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0">
        <f t="shared" si="1"/>
        <v>0</v>
      </c>
      <c r="AI30" s="25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0">
        <f t="shared" si="2"/>
        <v>0</v>
      </c>
      <c r="AV30" s="25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0">
        <f t="shared" si="3"/>
        <v>0</v>
      </c>
    </row>
    <row r="31" spans="1:61" ht="34.5" thickTop="1" thickBot="1" x14ac:dyDescent="0.35">
      <c r="A31" s="82"/>
      <c r="B31" s="82"/>
      <c r="C31" s="82"/>
      <c r="D31" s="28">
        <v>0.70833333333333337</v>
      </c>
      <c r="E31" s="29" t="s">
        <v>58</v>
      </c>
      <c r="F31" s="14" t="s">
        <v>28</v>
      </c>
      <c r="G31" s="22">
        <v>5</v>
      </c>
      <c r="H31" s="23">
        <v>0</v>
      </c>
      <c r="I31" s="23">
        <v>0</v>
      </c>
      <c r="J31" s="23">
        <v>0</v>
      </c>
      <c r="K31" s="23">
        <v>0</v>
      </c>
      <c r="L31" s="24">
        <v>235</v>
      </c>
      <c r="M31" s="23">
        <v>0</v>
      </c>
      <c r="N31" s="24">
        <v>8</v>
      </c>
      <c r="O31" s="24">
        <v>10</v>
      </c>
      <c r="P31" s="24">
        <v>2</v>
      </c>
      <c r="Q31" s="23">
        <v>0</v>
      </c>
      <c r="R31" s="23">
        <v>0</v>
      </c>
      <c r="S31" s="23">
        <v>0</v>
      </c>
      <c r="T31" s="18">
        <f t="shared" si="0"/>
        <v>260</v>
      </c>
      <c r="U31" s="25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0">
        <f t="shared" si="1"/>
        <v>0</v>
      </c>
      <c r="AI31" s="25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0">
        <f t="shared" si="2"/>
        <v>0</v>
      </c>
      <c r="AV31" s="25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0">
        <f t="shared" si="3"/>
        <v>0</v>
      </c>
    </row>
    <row r="32" spans="1:61" ht="34.5" thickTop="1" thickBot="1" x14ac:dyDescent="0.35">
      <c r="A32" s="82" t="s">
        <v>18</v>
      </c>
      <c r="B32" s="82">
        <v>19</v>
      </c>
      <c r="C32" s="83" t="s">
        <v>16</v>
      </c>
      <c r="D32" s="28">
        <v>0.54166666666666663</v>
      </c>
      <c r="E32" s="29" t="s">
        <v>36</v>
      </c>
      <c r="F32" s="14" t="s">
        <v>32</v>
      </c>
      <c r="G32" s="22">
        <v>8</v>
      </c>
      <c r="H32" s="23">
        <v>0</v>
      </c>
      <c r="I32" s="23">
        <v>0</v>
      </c>
      <c r="J32" s="23">
        <v>0</v>
      </c>
      <c r="K32" s="23">
        <v>0</v>
      </c>
      <c r="L32" s="24">
        <v>359</v>
      </c>
      <c r="M32" s="23">
        <v>0</v>
      </c>
      <c r="N32" s="23">
        <v>0</v>
      </c>
      <c r="O32" s="24">
        <v>15</v>
      </c>
      <c r="P32" s="24">
        <v>10</v>
      </c>
      <c r="Q32" s="23">
        <v>0</v>
      </c>
      <c r="R32" s="23">
        <v>0</v>
      </c>
      <c r="S32" s="24">
        <v>2</v>
      </c>
      <c r="T32" s="18">
        <f t="shared" si="0"/>
        <v>394</v>
      </c>
      <c r="U32" s="25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0">
        <f t="shared" si="1"/>
        <v>0</v>
      </c>
      <c r="AI32" s="22">
        <v>3</v>
      </c>
      <c r="AJ32" s="23">
        <v>0</v>
      </c>
      <c r="AK32" s="23">
        <v>0</v>
      </c>
      <c r="AL32" s="23">
        <v>0</v>
      </c>
      <c r="AM32" s="23">
        <v>0</v>
      </c>
      <c r="AN32" s="24">
        <v>54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18">
        <f t="shared" si="2"/>
        <v>57</v>
      </c>
      <c r="AV32" s="25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0">
        <f t="shared" si="3"/>
        <v>0</v>
      </c>
    </row>
    <row r="33" spans="1:61" ht="42.75" customHeight="1" thickTop="1" thickBot="1" x14ac:dyDescent="0.35">
      <c r="A33" s="82"/>
      <c r="B33" s="82"/>
      <c r="C33" s="83"/>
      <c r="D33" s="28">
        <v>0.75</v>
      </c>
      <c r="E33" s="29" t="s">
        <v>37</v>
      </c>
      <c r="F33" s="14" t="s">
        <v>38</v>
      </c>
      <c r="G33" s="25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18">
        <f t="shared" si="0"/>
        <v>0</v>
      </c>
      <c r="U33" s="25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0">
        <f t="shared" si="1"/>
        <v>0</v>
      </c>
      <c r="AI33" s="25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0">
        <f t="shared" si="2"/>
        <v>0</v>
      </c>
      <c r="AV33" s="22">
        <v>1</v>
      </c>
      <c r="AW33" s="23">
        <v>0</v>
      </c>
      <c r="AX33" s="23">
        <v>0</v>
      </c>
      <c r="AY33" s="23">
        <v>0</v>
      </c>
      <c r="AZ33" s="23">
        <v>0</v>
      </c>
      <c r="BA33" s="24">
        <v>30</v>
      </c>
      <c r="BB33" s="23">
        <v>0</v>
      </c>
      <c r="BC33" s="23">
        <v>0</v>
      </c>
      <c r="BD33" s="24">
        <v>8</v>
      </c>
      <c r="BE33" s="24">
        <v>2</v>
      </c>
      <c r="BF33" s="24">
        <v>2</v>
      </c>
      <c r="BG33" s="23">
        <v>0</v>
      </c>
      <c r="BH33" s="23">
        <v>0</v>
      </c>
      <c r="BI33" s="18">
        <f t="shared" si="3"/>
        <v>43</v>
      </c>
    </row>
    <row r="34" spans="1:61" ht="34.5" thickTop="1" thickBot="1" x14ac:dyDescent="0.35">
      <c r="A34" s="82"/>
      <c r="B34" s="82"/>
      <c r="C34" s="83"/>
      <c r="D34" s="28">
        <v>0.70833333333333337</v>
      </c>
      <c r="E34" s="29" t="s">
        <v>39</v>
      </c>
      <c r="F34" s="14" t="s">
        <v>28</v>
      </c>
      <c r="G34" s="22">
        <v>5</v>
      </c>
      <c r="H34" s="23">
        <v>0</v>
      </c>
      <c r="I34" s="23">
        <v>0</v>
      </c>
      <c r="J34" s="23">
        <v>0</v>
      </c>
      <c r="K34" s="23">
        <v>0</v>
      </c>
      <c r="L34" s="24">
        <v>235</v>
      </c>
      <c r="M34" s="23">
        <v>0</v>
      </c>
      <c r="N34" s="24">
        <v>8</v>
      </c>
      <c r="O34" s="24">
        <v>10</v>
      </c>
      <c r="P34" s="24">
        <v>2</v>
      </c>
      <c r="Q34" s="23">
        <v>0</v>
      </c>
      <c r="R34" s="23">
        <v>0</v>
      </c>
      <c r="S34" s="23">
        <v>0</v>
      </c>
      <c r="T34" s="18">
        <f t="shared" si="0"/>
        <v>260</v>
      </c>
      <c r="U34" s="25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0">
        <f t="shared" si="1"/>
        <v>0</v>
      </c>
      <c r="AI34" s="25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0">
        <f t="shared" si="2"/>
        <v>0</v>
      </c>
      <c r="AV34" s="25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0">
        <f t="shared" si="3"/>
        <v>0</v>
      </c>
    </row>
    <row r="35" spans="1:61" ht="39" customHeight="1" thickTop="1" thickBot="1" x14ac:dyDescent="0.35">
      <c r="A35" s="82"/>
      <c r="B35" s="82"/>
      <c r="C35" s="83"/>
      <c r="D35" s="28">
        <v>0.58333333333333337</v>
      </c>
      <c r="E35" s="29" t="s">
        <v>40</v>
      </c>
      <c r="F35" s="32" t="s">
        <v>30</v>
      </c>
      <c r="G35" s="22">
        <v>7</v>
      </c>
      <c r="H35" s="23">
        <v>0</v>
      </c>
      <c r="I35" s="24">
        <v>1</v>
      </c>
      <c r="J35" s="23">
        <v>0</v>
      </c>
      <c r="K35" s="23">
        <v>0</v>
      </c>
      <c r="L35" s="24">
        <v>150</v>
      </c>
      <c r="M35" s="24">
        <v>25</v>
      </c>
      <c r="N35" s="24">
        <v>4</v>
      </c>
      <c r="O35" s="24">
        <v>30</v>
      </c>
      <c r="P35" s="24">
        <v>12</v>
      </c>
      <c r="Q35" s="23">
        <v>0</v>
      </c>
      <c r="R35" s="24">
        <v>40</v>
      </c>
      <c r="S35" s="24">
        <v>1</v>
      </c>
      <c r="T35" s="18">
        <f t="shared" si="0"/>
        <v>270</v>
      </c>
      <c r="U35" s="25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0">
        <f t="shared" si="1"/>
        <v>0</v>
      </c>
      <c r="AI35" s="25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0">
        <f t="shared" si="2"/>
        <v>0</v>
      </c>
      <c r="AV35" s="25">
        <v>0</v>
      </c>
      <c r="AW35" s="23">
        <v>0</v>
      </c>
      <c r="AX35" s="23">
        <v>0</v>
      </c>
      <c r="AY35" s="23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  <c r="BI35" s="20">
        <f t="shared" si="3"/>
        <v>0</v>
      </c>
    </row>
    <row r="36" spans="1:61" ht="35.25" customHeight="1" thickTop="1" thickBot="1" x14ac:dyDescent="0.35">
      <c r="A36" s="82" t="s">
        <v>18</v>
      </c>
      <c r="B36" s="82">
        <v>20</v>
      </c>
      <c r="C36" s="82" t="s">
        <v>41</v>
      </c>
      <c r="D36" s="28">
        <v>0.54166666666666663</v>
      </c>
      <c r="E36" s="29" t="s">
        <v>42</v>
      </c>
      <c r="F36" s="14" t="s">
        <v>32</v>
      </c>
      <c r="G36" s="22">
        <v>8</v>
      </c>
      <c r="H36" s="23">
        <v>0</v>
      </c>
      <c r="I36" s="23">
        <v>0</v>
      </c>
      <c r="J36" s="23">
        <v>0</v>
      </c>
      <c r="K36" s="23">
        <v>0</v>
      </c>
      <c r="L36" s="24">
        <v>359</v>
      </c>
      <c r="M36" s="23">
        <v>0</v>
      </c>
      <c r="N36" s="23">
        <v>0</v>
      </c>
      <c r="O36" s="24">
        <v>15</v>
      </c>
      <c r="P36" s="24">
        <v>10</v>
      </c>
      <c r="Q36" s="23">
        <v>0</v>
      </c>
      <c r="R36" s="23">
        <v>0</v>
      </c>
      <c r="S36" s="24">
        <v>2</v>
      </c>
      <c r="T36" s="18">
        <f t="shared" si="0"/>
        <v>394</v>
      </c>
      <c r="U36" s="25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0">
        <f t="shared" si="1"/>
        <v>0</v>
      </c>
      <c r="AI36" s="22">
        <v>3</v>
      </c>
      <c r="AJ36" s="23">
        <v>0</v>
      </c>
      <c r="AK36" s="23">
        <v>0</v>
      </c>
      <c r="AL36" s="23">
        <v>0</v>
      </c>
      <c r="AM36" s="23">
        <v>0</v>
      </c>
      <c r="AN36" s="24">
        <v>54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18">
        <f t="shared" si="2"/>
        <v>57</v>
      </c>
      <c r="AV36" s="25">
        <v>0</v>
      </c>
      <c r="AW36" s="23">
        <v>0</v>
      </c>
      <c r="AX36" s="23">
        <v>0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  <c r="BI36" s="20">
        <f t="shared" si="3"/>
        <v>0</v>
      </c>
    </row>
    <row r="37" spans="1:61" ht="34.5" customHeight="1" thickTop="1" thickBot="1" x14ac:dyDescent="0.35">
      <c r="A37" s="82"/>
      <c r="B37" s="82"/>
      <c r="C37" s="82"/>
      <c r="D37" s="28">
        <v>0.70833333333333337</v>
      </c>
      <c r="E37" s="29" t="s">
        <v>43</v>
      </c>
      <c r="F37" s="21" t="s">
        <v>50</v>
      </c>
      <c r="G37" s="25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0">
        <f t="shared" si="0"/>
        <v>0</v>
      </c>
      <c r="U37" s="25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0">
        <f t="shared" si="1"/>
        <v>0</v>
      </c>
      <c r="AI37" s="25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20">
        <f t="shared" si="2"/>
        <v>0</v>
      </c>
      <c r="AV37" s="25">
        <v>0</v>
      </c>
      <c r="AW37" s="23">
        <v>0</v>
      </c>
      <c r="AX37" s="23">
        <v>0</v>
      </c>
      <c r="AY37" s="23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  <c r="BI37" s="20">
        <f t="shared" si="3"/>
        <v>0</v>
      </c>
    </row>
    <row r="38" spans="1:61" ht="33" customHeight="1" thickTop="1" thickBot="1" x14ac:dyDescent="0.35">
      <c r="A38" s="83" t="s">
        <v>18</v>
      </c>
      <c r="B38" s="83">
        <v>21</v>
      </c>
      <c r="C38" s="27" t="s">
        <v>45</v>
      </c>
      <c r="D38" s="28">
        <v>0.625</v>
      </c>
      <c r="E38" s="29" t="s">
        <v>46</v>
      </c>
      <c r="F38" s="14" t="s">
        <v>47</v>
      </c>
      <c r="G38" s="25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0">
        <f t="shared" si="0"/>
        <v>0</v>
      </c>
      <c r="U38" s="22">
        <v>1</v>
      </c>
      <c r="V38" s="23">
        <v>0</v>
      </c>
      <c r="W38" s="23">
        <v>0</v>
      </c>
      <c r="X38" s="23">
        <v>0</v>
      </c>
      <c r="Y38" s="23">
        <v>0</v>
      </c>
      <c r="Z38" s="24">
        <v>24</v>
      </c>
      <c r="AA38" s="23">
        <v>0</v>
      </c>
      <c r="AB38" s="23">
        <v>0</v>
      </c>
      <c r="AC38" s="24">
        <v>10</v>
      </c>
      <c r="AD38" s="24">
        <v>5</v>
      </c>
      <c r="AE38" s="23">
        <v>0</v>
      </c>
      <c r="AF38" s="23">
        <v>0</v>
      </c>
      <c r="AG38" s="23">
        <v>0</v>
      </c>
      <c r="AH38" s="18">
        <f t="shared" si="1"/>
        <v>40</v>
      </c>
      <c r="AI38" s="25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0">
        <f t="shared" si="2"/>
        <v>0</v>
      </c>
      <c r="AV38" s="25">
        <v>0</v>
      </c>
      <c r="AW38" s="23">
        <v>0</v>
      </c>
      <c r="AX38" s="23">
        <v>0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  <c r="BI38" s="20">
        <f t="shared" si="3"/>
        <v>0</v>
      </c>
    </row>
    <row r="39" spans="1:61" ht="24.75" customHeight="1" thickTop="1" thickBot="1" x14ac:dyDescent="0.35">
      <c r="A39" s="83"/>
      <c r="B39" s="83"/>
      <c r="C39" s="27" t="s">
        <v>45</v>
      </c>
      <c r="D39" s="28">
        <v>0.70833333333333337</v>
      </c>
      <c r="E39" s="29" t="s">
        <v>43</v>
      </c>
      <c r="F39" s="21" t="s">
        <v>44</v>
      </c>
      <c r="G39" s="25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0">
        <f t="shared" si="0"/>
        <v>0</v>
      </c>
      <c r="U39" s="25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0">
        <f t="shared" si="1"/>
        <v>0</v>
      </c>
      <c r="AI39" s="25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3">
        <v>0</v>
      </c>
      <c r="AT39" s="23">
        <v>0</v>
      </c>
      <c r="AU39" s="20">
        <f t="shared" si="2"/>
        <v>0</v>
      </c>
      <c r="AV39" s="25">
        <v>0</v>
      </c>
      <c r="AW39" s="23">
        <v>0</v>
      </c>
      <c r="AX39" s="23">
        <v>0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  <c r="BI39" s="20">
        <f t="shared" si="3"/>
        <v>0</v>
      </c>
    </row>
    <row r="40" spans="1:61" ht="51" thickTop="1" thickBot="1" x14ac:dyDescent="0.35">
      <c r="A40" s="11" t="s">
        <v>18</v>
      </c>
      <c r="B40" s="11">
        <v>26</v>
      </c>
      <c r="C40" s="11" t="s">
        <v>16</v>
      </c>
      <c r="D40" s="28">
        <v>0.33333333333333331</v>
      </c>
      <c r="E40" s="29" t="s">
        <v>61</v>
      </c>
      <c r="F40" s="21" t="s">
        <v>12</v>
      </c>
      <c r="G40" s="33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5">
        <f t="shared" si="0"/>
        <v>0</v>
      </c>
      <c r="U40" s="33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5">
        <f t="shared" si="1"/>
        <v>0</v>
      </c>
      <c r="AI40" s="33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5">
        <f t="shared" si="2"/>
        <v>0</v>
      </c>
      <c r="AV40" s="33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0</v>
      </c>
      <c r="BI40" s="35">
        <f t="shared" si="3"/>
        <v>0</v>
      </c>
    </row>
    <row r="41" spans="1:61" ht="17.25" thickTop="1" x14ac:dyDescent="0.3"/>
  </sheetData>
  <autoFilter ref="G8:BI40"/>
  <mergeCells count="36">
    <mergeCell ref="A1:E1"/>
    <mergeCell ref="A2:E2"/>
    <mergeCell ref="A3:E3"/>
    <mergeCell ref="A4:E4"/>
    <mergeCell ref="A7:F7"/>
    <mergeCell ref="B26:B27"/>
    <mergeCell ref="C26:C27"/>
    <mergeCell ref="A18:A19"/>
    <mergeCell ref="B18:B19"/>
    <mergeCell ref="C18:C19"/>
    <mergeCell ref="A22:A23"/>
    <mergeCell ref="B22:B23"/>
    <mergeCell ref="C22:C23"/>
    <mergeCell ref="A26:A27"/>
    <mergeCell ref="A13:A14"/>
    <mergeCell ref="B13:B14"/>
    <mergeCell ref="C13:C14"/>
    <mergeCell ref="A15:A16"/>
    <mergeCell ref="B15:B16"/>
    <mergeCell ref="C15:C16"/>
    <mergeCell ref="A36:A37"/>
    <mergeCell ref="B36:B37"/>
    <mergeCell ref="C36:C37"/>
    <mergeCell ref="A38:A39"/>
    <mergeCell ref="B38:B39"/>
    <mergeCell ref="A28:A31"/>
    <mergeCell ref="B28:B31"/>
    <mergeCell ref="C28:C31"/>
    <mergeCell ref="A32:A35"/>
    <mergeCell ref="B32:B35"/>
    <mergeCell ref="C32:C35"/>
    <mergeCell ref="G6:BI6"/>
    <mergeCell ref="G7:T7"/>
    <mergeCell ref="U7:AH7"/>
    <mergeCell ref="AI7:AU7"/>
    <mergeCell ref="AV7:B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60" zoomScaleNormal="60" workbookViewId="0">
      <selection activeCell="A4" sqref="A4:E4"/>
    </sheetView>
  </sheetViews>
  <sheetFormatPr baseColWidth="10" defaultRowHeight="16.5" x14ac:dyDescent="0.3"/>
  <cols>
    <col min="1" max="1" width="18" style="3" customWidth="1"/>
    <col min="2" max="2" width="8.42578125" style="2" customWidth="1"/>
    <col min="3" max="3" width="9.140625" style="2" customWidth="1"/>
    <col min="4" max="4" width="19.85546875" style="2" customWidth="1"/>
    <col min="5" max="5" width="27.85546875" style="2" customWidth="1"/>
    <col min="6" max="6" width="33.5703125" style="2" customWidth="1"/>
    <col min="7" max="20" width="15" style="2" customWidth="1"/>
    <col min="21" max="16384" width="11.42578125" style="2"/>
  </cols>
  <sheetData>
    <row r="1" spans="1:20" x14ac:dyDescent="0.3">
      <c r="A1" s="87" t="s">
        <v>0</v>
      </c>
      <c r="B1" s="87"/>
      <c r="C1" s="87"/>
      <c r="D1" s="87"/>
      <c r="E1" s="87"/>
      <c r="F1" s="1"/>
    </row>
    <row r="2" spans="1:20" x14ac:dyDescent="0.3">
      <c r="A2" s="87" t="s">
        <v>1</v>
      </c>
      <c r="B2" s="87"/>
      <c r="C2" s="87"/>
      <c r="D2" s="87"/>
      <c r="E2" s="87"/>
      <c r="F2" s="1"/>
    </row>
    <row r="3" spans="1:20" x14ac:dyDescent="0.3">
      <c r="A3" s="87" t="s">
        <v>83</v>
      </c>
      <c r="B3" s="87"/>
      <c r="C3" s="87"/>
      <c r="D3" s="87"/>
      <c r="E3" s="87"/>
      <c r="F3" s="1"/>
    </row>
    <row r="4" spans="1:20" x14ac:dyDescent="0.3">
      <c r="A4" s="87" t="s">
        <v>2</v>
      </c>
      <c r="B4" s="87"/>
      <c r="C4" s="87"/>
      <c r="D4" s="87"/>
      <c r="E4" s="87"/>
      <c r="F4" s="1"/>
    </row>
    <row r="5" spans="1:20" ht="17.25" thickBot="1" x14ac:dyDescent="0.35">
      <c r="A5" s="1"/>
      <c r="B5" s="1"/>
      <c r="C5" s="1"/>
      <c r="D5" s="1"/>
      <c r="E5" s="1"/>
      <c r="F5" s="1"/>
    </row>
    <row r="6" spans="1:20" x14ac:dyDescent="0.3">
      <c r="G6" s="92" t="s">
        <v>62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</row>
    <row r="7" spans="1:20" ht="34.5" customHeight="1" x14ac:dyDescent="0.3">
      <c r="A7" s="94" t="s">
        <v>3</v>
      </c>
      <c r="B7" s="94"/>
      <c r="C7" s="94"/>
      <c r="D7" s="94"/>
      <c r="E7" s="94"/>
      <c r="F7" s="94"/>
      <c r="G7" s="94" t="s">
        <v>63</v>
      </c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77.25" customHeight="1" x14ac:dyDescent="0.3">
      <c r="A8" s="36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7" t="s">
        <v>67</v>
      </c>
      <c r="H8" s="37" t="s">
        <v>68</v>
      </c>
      <c r="I8" s="37" t="s">
        <v>69</v>
      </c>
      <c r="J8" s="37" t="s">
        <v>70</v>
      </c>
      <c r="K8" s="37" t="s">
        <v>71</v>
      </c>
      <c r="L8" s="37" t="s">
        <v>72</v>
      </c>
      <c r="M8" s="37" t="s">
        <v>73</v>
      </c>
      <c r="N8" s="37" t="s">
        <v>74</v>
      </c>
      <c r="O8" s="37" t="s">
        <v>75</v>
      </c>
      <c r="P8" s="37" t="s">
        <v>76</v>
      </c>
      <c r="Q8" s="24" t="s">
        <v>77</v>
      </c>
      <c r="R8" s="38" t="s">
        <v>78</v>
      </c>
      <c r="S8" s="37" t="s">
        <v>79</v>
      </c>
      <c r="T8" s="37" t="s">
        <v>80</v>
      </c>
    </row>
    <row r="9" spans="1:20" ht="35.25" customHeight="1" x14ac:dyDescent="0.3">
      <c r="A9" s="39" t="s">
        <v>10</v>
      </c>
      <c r="B9" s="40">
        <v>21</v>
      </c>
      <c r="C9" s="41" t="s">
        <v>11</v>
      </c>
      <c r="D9" s="42">
        <v>0.83333333333333337</v>
      </c>
      <c r="E9" s="43" t="s">
        <v>13</v>
      </c>
      <c r="F9" s="43" t="s">
        <v>17</v>
      </c>
      <c r="G9" s="24">
        <v>6</v>
      </c>
      <c r="H9" s="23">
        <v>0</v>
      </c>
      <c r="I9" s="23">
        <v>0</v>
      </c>
      <c r="J9" s="23">
        <v>0</v>
      </c>
      <c r="K9" s="23">
        <v>0</v>
      </c>
      <c r="L9" s="24">
        <v>151</v>
      </c>
      <c r="M9" s="23">
        <v>0</v>
      </c>
      <c r="N9" s="24">
        <v>4</v>
      </c>
      <c r="O9" s="24">
        <v>20</v>
      </c>
      <c r="P9" s="24">
        <v>10</v>
      </c>
      <c r="Q9" s="23">
        <v>0</v>
      </c>
      <c r="R9" s="24">
        <v>20</v>
      </c>
      <c r="S9" s="23">
        <v>0</v>
      </c>
      <c r="T9" s="24">
        <f>S9+R9+Q9+P9+O9+N9+M9+L9+K9+J9+I9+H9+G9</f>
        <v>211</v>
      </c>
    </row>
    <row r="10" spans="1:20" ht="37.5" customHeight="1" x14ac:dyDescent="0.3">
      <c r="A10" s="39" t="s">
        <v>10</v>
      </c>
      <c r="B10" s="40">
        <v>22</v>
      </c>
      <c r="C10" s="41" t="s">
        <v>16</v>
      </c>
      <c r="D10" s="42">
        <v>0.66666666666666663</v>
      </c>
      <c r="E10" s="43" t="s">
        <v>15</v>
      </c>
      <c r="F10" s="44" t="s">
        <v>12</v>
      </c>
      <c r="G10" s="24">
        <v>1</v>
      </c>
      <c r="H10" s="23">
        <v>0</v>
      </c>
      <c r="I10" s="23">
        <v>0</v>
      </c>
      <c r="J10" s="23">
        <v>0</v>
      </c>
      <c r="K10" s="23">
        <v>0</v>
      </c>
      <c r="L10" s="24">
        <v>10</v>
      </c>
      <c r="M10" s="23">
        <v>0</v>
      </c>
      <c r="N10" s="24">
        <v>1</v>
      </c>
      <c r="O10" s="24">
        <v>2</v>
      </c>
      <c r="P10" s="24">
        <v>2</v>
      </c>
      <c r="Q10" s="23">
        <v>0</v>
      </c>
      <c r="R10" s="23">
        <v>0</v>
      </c>
      <c r="S10" s="23">
        <v>0</v>
      </c>
      <c r="T10" s="24">
        <f t="shared" ref="T10:T21" si="0">S10+R10+Q10+P10+O10+N10+M10+L10+K10+J10+I10+H10+G10</f>
        <v>16</v>
      </c>
    </row>
    <row r="11" spans="1:20" ht="40.5" customHeight="1" x14ac:dyDescent="0.3">
      <c r="A11" s="41" t="s">
        <v>18</v>
      </c>
      <c r="B11" s="41">
        <v>10</v>
      </c>
      <c r="C11" s="41" t="s">
        <v>19</v>
      </c>
      <c r="D11" s="45">
        <v>0.79166666666666663</v>
      </c>
      <c r="E11" s="44" t="s">
        <v>24</v>
      </c>
      <c r="F11" s="43" t="s">
        <v>25</v>
      </c>
      <c r="G11" s="24">
        <v>8</v>
      </c>
      <c r="H11" s="23">
        <v>0</v>
      </c>
      <c r="I11" s="23">
        <v>0</v>
      </c>
      <c r="J11" s="23">
        <v>0</v>
      </c>
      <c r="K11" s="23">
        <v>0</v>
      </c>
      <c r="L11" s="24">
        <v>300</v>
      </c>
      <c r="M11" s="23">
        <v>0</v>
      </c>
      <c r="N11" s="23">
        <v>0</v>
      </c>
      <c r="O11" s="24">
        <v>30</v>
      </c>
      <c r="P11" s="24">
        <v>15</v>
      </c>
      <c r="Q11" s="23">
        <v>0</v>
      </c>
      <c r="R11" s="23">
        <v>0</v>
      </c>
      <c r="S11" s="24">
        <v>2</v>
      </c>
      <c r="T11" s="24">
        <f t="shared" si="0"/>
        <v>355</v>
      </c>
    </row>
    <row r="12" spans="1:20" ht="41.25" customHeight="1" x14ac:dyDescent="0.3">
      <c r="A12" s="41" t="s">
        <v>18</v>
      </c>
      <c r="B12" s="41">
        <v>16</v>
      </c>
      <c r="C12" s="41" t="s">
        <v>56</v>
      </c>
      <c r="D12" s="45">
        <v>0.70833333333333337</v>
      </c>
      <c r="E12" s="44" t="s">
        <v>57</v>
      </c>
      <c r="F12" s="43" t="s">
        <v>28</v>
      </c>
      <c r="G12" s="24">
        <v>5</v>
      </c>
      <c r="H12" s="23">
        <v>0</v>
      </c>
      <c r="I12" s="23">
        <v>0</v>
      </c>
      <c r="J12" s="23">
        <v>0</v>
      </c>
      <c r="K12" s="23">
        <v>0</v>
      </c>
      <c r="L12" s="24">
        <v>235</v>
      </c>
      <c r="M12" s="23">
        <v>0</v>
      </c>
      <c r="N12" s="24">
        <v>8</v>
      </c>
      <c r="O12" s="24">
        <v>10</v>
      </c>
      <c r="P12" s="24">
        <v>5</v>
      </c>
      <c r="Q12" s="23">
        <v>0</v>
      </c>
      <c r="R12" s="23">
        <v>0</v>
      </c>
      <c r="S12" s="23">
        <v>0</v>
      </c>
      <c r="T12" s="24">
        <f t="shared" si="0"/>
        <v>263</v>
      </c>
    </row>
    <row r="13" spans="1:20" ht="33" x14ac:dyDescent="0.3">
      <c r="A13" s="90" t="s">
        <v>18</v>
      </c>
      <c r="B13" s="90">
        <v>17</v>
      </c>
      <c r="C13" s="90" t="s">
        <v>19</v>
      </c>
      <c r="D13" s="45">
        <v>0.83333333333333337</v>
      </c>
      <c r="E13" s="44" t="s">
        <v>29</v>
      </c>
      <c r="F13" s="46" t="s">
        <v>30</v>
      </c>
      <c r="G13" s="24">
        <v>7</v>
      </c>
      <c r="H13" s="23">
        <v>0</v>
      </c>
      <c r="I13" s="23">
        <v>0</v>
      </c>
      <c r="J13" s="23">
        <v>0</v>
      </c>
      <c r="K13" s="23">
        <v>0</v>
      </c>
      <c r="L13" s="24">
        <v>150</v>
      </c>
      <c r="M13" s="24">
        <v>25</v>
      </c>
      <c r="N13" s="24">
        <v>4</v>
      </c>
      <c r="O13" s="24">
        <v>30</v>
      </c>
      <c r="P13" s="24">
        <v>13</v>
      </c>
      <c r="Q13" s="23">
        <v>0</v>
      </c>
      <c r="R13" s="24">
        <v>40</v>
      </c>
      <c r="S13" s="24">
        <v>1</v>
      </c>
      <c r="T13" s="24">
        <f t="shared" si="0"/>
        <v>270</v>
      </c>
    </row>
    <row r="14" spans="1:20" ht="33" x14ac:dyDescent="0.3">
      <c r="A14" s="90"/>
      <c r="B14" s="90"/>
      <c r="C14" s="90"/>
      <c r="D14" s="45">
        <v>0.70833333333333337</v>
      </c>
      <c r="E14" s="44" t="s">
        <v>58</v>
      </c>
      <c r="F14" s="43" t="s">
        <v>28</v>
      </c>
      <c r="G14" s="24">
        <v>5</v>
      </c>
      <c r="H14" s="23">
        <v>0</v>
      </c>
      <c r="I14" s="23">
        <v>0</v>
      </c>
      <c r="J14" s="23">
        <v>0</v>
      </c>
      <c r="K14" s="23">
        <v>0</v>
      </c>
      <c r="L14" s="24">
        <v>235</v>
      </c>
      <c r="M14" s="23">
        <v>0</v>
      </c>
      <c r="N14" s="24">
        <v>8</v>
      </c>
      <c r="O14" s="24">
        <v>10</v>
      </c>
      <c r="P14" s="24">
        <v>2</v>
      </c>
      <c r="Q14" s="23">
        <v>0</v>
      </c>
      <c r="R14" s="23">
        <v>0</v>
      </c>
      <c r="S14" s="23">
        <v>0</v>
      </c>
      <c r="T14" s="24">
        <f t="shared" si="0"/>
        <v>260</v>
      </c>
    </row>
    <row r="15" spans="1:20" ht="28.5" customHeight="1" x14ac:dyDescent="0.3">
      <c r="A15" s="90" t="s">
        <v>18</v>
      </c>
      <c r="B15" s="90">
        <v>18</v>
      </c>
      <c r="C15" s="90" t="s">
        <v>11</v>
      </c>
      <c r="D15" s="45">
        <v>0</v>
      </c>
      <c r="E15" s="44" t="s">
        <v>31</v>
      </c>
      <c r="F15" s="43" t="s">
        <v>32</v>
      </c>
      <c r="G15" s="24">
        <v>18</v>
      </c>
      <c r="H15" s="23">
        <v>0</v>
      </c>
      <c r="I15" s="24">
        <v>8</v>
      </c>
      <c r="J15" s="24">
        <v>6</v>
      </c>
      <c r="K15" s="24">
        <v>30</v>
      </c>
      <c r="L15" s="24">
        <v>492</v>
      </c>
      <c r="M15" s="23">
        <v>0</v>
      </c>
      <c r="N15" s="23">
        <v>0</v>
      </c>
      <c r="O15" s="24">
        <v>30</v>
      </c>
      <c r="P15" s="24">
        <v>10</v>
      </c>
      <c r="Q15" s="23">
        <v>0</v>
      </c>
      <c r="R15" s="23">
        <v>0</v>
      </c>
      <c r="S15" s="24">
        <v>2</v>
      </c>
      <c r="T15" s="24">
        <f t="shared" si="0"/>
        <v>596</v>
      </c>
    </row>
    <row r="16" spans="1:20" ht="30.75" customHeight="1" x14ac:dyDescent="0.3">
      <c r="A16" s="90"/>
      <c r="B16" s="90"/>
      <c r="C16" s="90"/>
      <c r="D16" s="45">
        <v>0.83333333333333337</v>
      </c>
      <c r="E16" s="46" t="s">
        <v>35</v>
      </c>
      <c r="F16" s="46" t="s">
        <v>30</v>
      </c>
      <c r="G16" s="24">
        <v>7</v>
      </c>
      <c r="H16" s="23">
        <v>0</v>
      </c>
      <c r="I16" s="23">
        <v>0</v>
      </c>
      <c r="J16" s="23">
        <v>0</v>
      </c>
      <c r="K16" s="23">
        <v>0</v>
      </c>
      <c r="L16" s="24">
        <v>150</v>
      </c>
      <c r="M16" s="24">
        <v>25</v>
      </c>
      <c r="N16" s="24">
        <v>4</v>
      </c>
      <c r="O16" s="24">
        <v>30</v>
      </c>
      <c r="P16" s="24">
        <v>13</v>
      </c>
      <c r="Q16" s="23">
        <v>0</v>
      </c>
      <c r="R16" s="24">
        <v>40</v>
      </c>
      <c r="S16" s="24">
        <v>1</v>
      </c>
      <c r="T16" s="24">
        <f t="shared" si="0"/>
        <v>270</v>
      </c>
    </row>
    <row r="17" spans="1:20" ht="33" x14ac:dyDescent="0.3">
      <c r="A17" s="90"/>
      <c r="B17" s="90"/>
      <c r="C17" s="90"/>
      <c r="D17" s="45">
        <v>0.70833333333333337</v>
      </c>
      <c r="E17" s="44" t="s">
        <v>58</v>
      </c>
      <c r="F17" s="43" t="s">
        <v>28</v>
      </c>
      <c r="G17" s="24">
        <v>5</v>
      </c>
      <c r="H17" s="23">
        <v>0</v>
      </c>
      <c r="I17" s="23">
        <v>0</v>
      </c>
      <c r="J17" s="23">
        <v>0</v>
      </c>
      <c r="K17" s="23">
        <v>0</v>
      </c>
      <c r="L17" s="24">
        <v>235</v>
      </c>
      <c r="M17" s="23">
        <v>0</v>
      </c>
      <c r="N17" s="24">
        <v>8</v>
      </c>
      <c r="O17" s="24">
        <v>10</v>
      </c>
      <c r="P17" s="24">
        <v>2</v>
      </c>
      <c r="Q17" s="23">
        <v>0</v>
      </c>
      <c r="R17" s="23">
        <v>0</v>
      </c>
      <c r="S17" s="23">
        <v>0</v>
      </c>
      <c r="T17" s="24">
        <f t="shared" si="0"/>
        <v>260</v>
      </c>
    </row>
    <row r="18" spans="1:20" ht="33" x14ac:dyDescent="0.3">
      <c r="A18" s="90" t="s">
        <v>18</v>
      </c>
      <c r="B18" s="90">
        <v>19</v>
      </c>
      <c r="C18" s="91" t="s">
        <v>16</v>
      </c>
      <c r="D18" s="45">
        <v>0.54166666666666663</v>
      </c>
      <c r="E18" s="44" t="s">
        <v>36</v>
      </c>
      <c r="F18" s="43" t="s">
        <v>32</v>
      </c>
      <c r="G18" s="24">
        <v>8</v>
      </c>
      <c r="H18" s="23">
        <v>0</v>
      </c>
      <c r="I18" s="23">
        <v>0</v>
      </c>
      <c r="J18" s="23">
        <v>0</v>
      </c>
      <c r="K18" s="23">
        <v>0</v>
      </c>
      <c r="L18" s="24">
        <v>359</v>
      </c>
      <c r="M18" s="23">
        <v>0</v>
      </c>
      <c r="N18" s="23">
        <v>0</v>
      </c>
      <c r="O18" s="24">
        <v>15</v>
      </c>
      <c r="P18" s="24">
        <v>10</v>
      </c>
      <c r="Q18" s="23">
        <v>0</v>
      </c>
      <c r="R18" s="23">
        <v>0</v>
      </c>
      <c r="S18" s="24">
        <v>2</v>
      </c>
      <c r="T18" s="24">
        <f t="shared" si="0"/>
        <v>394</v>
      </c>
    </row>
    <row r="19" spans="1:20" ht="33" x14ac:dyDescent="0.3">
      <c r="A19" s="90"/>
      <c r="B19" s="90"/>
      <c r="C19" s="91"/>
      <c r="D19" s="45">
        <v>0.70833333333333337</v>
      </c>
      <c r="E19" s="44" t="s">
        <v>39</v>
      </c>
      <c r="F19" s="43" t="s">
        <v>28</v>
      </c>
      <c r="G19" s="24">
        <v>5</v>
      </c>
      <c r="H19" s="23">
        <v>0</v>
      </c>
      <c r="I19" s="23">
        <v>0</v>
      </c>
      <c r="J19" s="23">
        <v>0</v>
      </c>
      <c r="K19" s="23">
        <v>0</v>
      </c>
      <c r="L19" s="24">
        <v>235</v>
      </c>
      <c r="M19" s="23">
        <v>0</v>
      </c>
      <c r="N19" s="24">
        <v>8</v>
      </c>
      <c r="O19" s="24">
        <v>10</v>
      </c>
      <c r="P19" s="24">
        <v>2</v>
      </c>
      <c r="Q19" s="23">
        <v>0</v>
      </c>
      <c r="R19" s="23">
        <v>0</v>
      </c>
      <c r="S19" s="23">
        <v>0</v>
      </c>
      <c r="T19" s="24">
        <f t="shared" si="0"/>
        <v>260</v>
      </c>
    </row>
    <row r="20" spans="1:20" ht="39" customHeight="1" x14ac:dyDescent="0.3">
      <c r="A20" s="90"/>
      <c r="B20" s="90"/>
      <c r="C20" s="91"/>
      <c r="D20" s="45">
        <v>0.58333333333333337</v>
      </c>
      <c r="E20" s="44" t="s">
        <v>40</v>
      </c>
      <c r="F20" s="46" t="s">
        <v>30</v>
      </c>
      <c r="G20" s="24">
        <v>7</v>
      </c>
      <c r="H20" s="23">
        <v>0</v>
      </c>
      <c r="I20" s="24">
        <v>1</v>
      </c>
      <c r="J20" s="23">
        <v>0</v>
      </c>
      <c r="K20" s="23">
        <v>0</v>
      </c>
      <c r="L20" s="24">
        <v>150</v>
      </c>
      <c r="M20" s="24">
        <v>25</v>
      </c>
      <c r="N20" s="24">
        <v>4</v>
      </c>
      <c r="O20" s="24">
        <v>30</v>
      </c>
      <c r="P20" s="24">
        <v>12</v>
      </c>
      <c r="Q20" s="23">
        <v>0</v>
      </c>
      <c r="R20" s="24">
        <v>40</v>
      </c>
      <c r="S20" s="24">
        <v>1</v>
      </c>
      <c r="T20" s="24">
        <f t="shared" si="0"/>
        <v>270</v>
      </c>
    </row>
    <row r="21" spans="1:20" ht="35.25" customHeight="1" x14ac:dyDescent="0.3">
      <c r="A21" s="41" t="s">
        <v>18</v>
      </c>
      <c r="B21" s="41">
        <v>20</v>
      </c>
      <c r="C21" s="41" t="s">
        <v>41</v>
      </c>
      <c r="D21" s="45">
        <v>0.54166666666666663</v>
      </c>
      <c r="E21" s="44" t="s">
        <v>42</v>
      </c>
      <c r="F21" s="43" t="s">
        <v>32</v>
      </c>
      <c r="G21" s="24">
        <v>8</v>
      </c>
      <c r="H21" s="23">
        <v>0</v>
      </c>
      <c r="I21" s="23">
        <v>0</v>
      </c>
      <c r="J21" s="23">
        <v>0</v>
      </c>
      <c r="K21" s="23">
        <v>0</v>
      </c>
      <c r="L21" s="24">
        <v>359</v>
      </c>
      <c r="M21" s="23">
        <v>0</v>
      </c>
      <c r="N21" s="23">
        <v>0</v>
      </c>
      <c r="O21" s="24">
        <v>15</v>
      </c>
      <c r="P21" s="24">
        <v>10</v>
      </c>
      <c r="Q21" s="23">
        <v>0</v>
      </c>
      <c r="R21" s="23">
        <v>0</v>
      </c>
      <c r="S21" s="24">
        <v>2</v>
      </c>
      <c r="T21" s="24">
        <f t="shared" si="0"/>
        <v>394</v>
      </c>
    </row>
  </sheetData>
  <mergeCells count="16">
    <mergeCell ref="A7:F7"/>
    <mergeCell ref="G7:T7"/>
    <mergeCell ref="A1:E1"/>
    <mergeCell ref="A2:E2"/>
    <mergeCell ref="A3:E3"/>
    <mergeCell ref="A4:E4"/>
    <mergeCell ref="G6:T6"/>
    <mergeCell ref="A18:A20"/>
    <mergeCell ref="B18:B20"/>
    <mergeCell ref="C18:C20"/>
    <mergeCell ref="A13:A14"/>
    <mergeCell ref="B13:B14"/>
    <mergeCell ref="C13:C14"/>
    <mergeCell ref="A15:A17"/>
    <mergeCell ref="B15:B17"/>
    <mergeCell ref="C15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zoomScale="70" zoomScaleNormal="70" workbookViewId="0">
      <selection activeCell="C17" sqref="A17:XFD18"/>
    </sheetView>
  </sheetViews>
  <sheetFormatPr baseColWidth="10" defaultRowHeight="13.5" x14ac:dyDescent="0.25"/>
  <cols>
    <col min="1" max="1" width="18" style="49" customWidth="1"/>
    <col min="2" max="2" width="8.42578125" style="48" customWidth="1"/>
    <col min="3" max="3" width="9.140625" style="48" customWidth="1"/>
    <col min="4" max="4" width="19.85546875" style="48" customWidth="1"/>
    <col min="5" max="5" width="27.85546875" style="48" customWidth="1"/>
    <col min="6" max="6" width="33.5703125" style="48" customWidth="1"/>
    <col min="7" max="20" width="15" style="48" customWidth="1"/>
    <col min="21" max="16384" width="11.42578125" style="48"/>
  </cols>
  <sheetData>
    <row r="1" spans="1:20" x14ac:dyDescent="0.25">
      <c r="A1" s="96" t="s">
        <v>0</v>
      </c>
      <c r="B1" s="96"/>
      <c r="C1" s="96"/>
      <c r="D1" s="96"/>
      <c r="E1" s="96"/>
      <c r="F1" s="47"/>
    </row>
    <row r="2" spans="1:20" x14ac:dyDescent="0.25">
      <c r="A2" s="96" t="s">
        <v>1</v>
      </c>
      <c r="B2" s="96"/>
      <c r="C2" s="96"/>
      <c r="D2" s="96"/>
      <c r="E2" s="96"/>
      <c r="F2" s="47"/>
    </row>
    <row r="3" spans="1:20" x14ac:dyDescent="0.25">
      <c r="A3" s="96" t="s">
        <v>83</v>
      </c>
      <c r="B3" s="96"/>
      <c r="C3" s="96"/>
      <c r="D3" s="96"/>
      <c r="E3" s="96"/>
      <c r="F3" s="47"/>
    </row>
    <row r="4" spans="1:20" x14ac:dyDescent="0.25">
      <c r="A4" s="96" t="s">
        <v>2</v>
      </c>
      <c r="B4" s="96"/>
      <c r="C4" s="96"/>
      <c r="D4" s="96"/>
      <c r="E4" s="96"/>
      <c r="F4" s="47"/>
    </row>
    <row r="5" spans="1:20" ht="14.25" thickBot="1" x14ac:dyDescent="0.3">
      <c r="A5" s="47"/>
      <c r="B5" s="47"/>
      <c r="C5" s="47"/>
      <c r="D5" s="47"/>
      <c r="E5" s="47"/>
      <c r="F5" s="47"/>
    </row>
    <row r="6" spans="1:20" ht="14.25" thickBot="1" x14ac:dyDescent="0.3"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</row>
    <row r="7" spans="1:20" ht="34.5" customHeight="1" thickTop="1" thickBot="1" x14ac:dyDescent="0.3">
      <c r="A7" s="98" t="s">
        <v>3</v>
      </c>
      <c r="B7" s="98"/>
      <c r="C7" s="98"/>
      <c r="D7" s="98"/>
      <c r="E7" s="98"/>
      <c r="F7" s="99"/>
      <c r="G7" s="100" t="s">
        <v>64</v>
      </c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2"/>
    </row>
    <row r="8" spans="1:20" ht="77.25" customHeight="1" thickTop="1" thickBot="1" x14ac:dyDescent="0.3">
      <c r="A8" s="50" t="s">
        <v>4</v>
      </c>
      <c r="B8" s="50" t="s">
        <v>5</v>
      </c>
      <c r="C8" s="50" t="s">
        <v>6</v>
      </c>
      <c r="D8" s="50" t="s">
        <v>7</v>
      </c>
      <c r="E8" s="50" t="s">
        <v>8</v>
      </c>
      <c r="F8" s="51" t="s">
        <v>9</v>
      </c>
      <c r="G8" s="52" t="s">
        <v>67</v>
      </c>
      <c r="H8" s="52" t="s">
        <v>68</v>
      </c>
      <c r="I8" s="52" t="s">
        <v>81</v>
      </c>
      <c r="J8" s="52" t="s">
        <v>70</v>
      </c>
      <c r="K8" s="52" t="s">
        <v>71</v>
      </c>
      <c r="L8" s="52" t="s">
        <v>72</v>
      </c>
      <c r="M8" s="52" t="s">
        <v>73</v>
      </c>
      <c r="N8" s="52" t="s">
        <v>74</v>
      </c>
      <c r="O8" s="52" t="s">
        <v>75</v>
      </c>
      <c r="P8" s="52" t="s">
        <v>76</v>
      </c>
      <c r="Q8" s="53" t="s">
        <v>77</v>
      </c>
      <c r="R8" s="54" t="s">
        <v>78</v>
      </c>
      <c r="S8" s="52" t="s">
        <v>79</v>
      </c>
      <c r="T8" s="52" t="s">
        <v>80</v>
      </c>
    </row>
    <row r="9" spans="1:20" ht="37.5" customHeight="1" thickTop="1" thickBot="1" x14ac:dyDescent="0.3">
      <c r="A9" s="55" t="s">
        <v>10</v>
      </c>
      <c r="B9" s="56">
        <v>29</v>
      </c>
      <c r="C9" s="57" t="s">
        <v>16</v>
      </c>
      <c r="D9" s="58">
        <v>0.375</v>
      </c>
      <c r="E9" s="59" t="s">
        <v>53</v>
      </c>
      <c r="F9" s="63" t="s">
        <v>82</v>
      </c>
      <c r="G9" s="64">
        <v>6</v>
      </c>
      <c r="H9" s="65">
        <v>0</v>
      </c>
      <c r="I9" s="65">
        <v>0</v>
      </c>
      <c r="J9" s="65">
        <v>0</v>
      </c>
      <c r="K9" s="65">
        <v>0</v>
      </c>
      <c r="L9" s="66">
        <v>86</v>
      </c>
      <c r="M9" s="66">
        <v>20</v>
      </c>
      <c r="N9" s="66">
        <v>4</v>
      </c>
      <c r="O9" s="66">
        <v>15</v>
      </c>
      <c r="P9" s="66">
        <v>8</v>
      </c>
      <c r="Q9" s="65">
        <v>0</v>
      </c>
      <c r="R9" s="65">
        <v>0</v>
      </c>
      <c r="S9" s="66">
        <v>1</v>
      </c>
      <c r="T9" s="62">
        <f t="shared" ref="T9:T16" si="0">S9+R9+Q9+P9+O9+N9+M9+L9+K9+J9+I9+H9+G9</f>
        <v>140</v>
      </c>
    </row>
    <row r="10" spans="1:20" ht="42" thickTop="1" thickBot="1" x14ac:dyDescent="0.3">
      <c r="A10" s="67" t="s">
        <v>18</v>
      </c>
      <c r="B10" s="68">
        <v>3</v>
      </c>
      <c r="C10" s="68" t="s">
        <v>19</v>
      </c>
      <c r="D10" s="69">
        <v>0.70833333333333337</v>
      </c>
      <c r="E10" s="70" t="s">
        <v>20</v>
      </c>
      <c r="F10" s="63" t="s">
        <v>82</v>
      </c>
      <c r="G10" s="64">
        <v>6</v>
      </c>
      <c r="H10" s="65">
        <v>0</v>
      </c>
      <c r="I10" s="65">
        <v>0</v>
      </c>
      <c r="J10" s="65">
        <v>0</v>
      </c>
      <c r="K10" s="65">
        <v>0</v>
      </c>
      <c r="L10" s="66">
        <v>86</v>
      </c>
      <c r="M10" s="66">
        <v>20</v>
      </c>
      <c r="N10" s="66">
        <v>4</v>
      </c>
      <c r="O10" s="66">
        <v>15</v>
      </c>
      <c r="P10" s="66">
        <v>5</v>
      </c>
      <c r="Q10" s="65">
        <v>0</v>
      </c>
      <c r="R10" s="65">
        <v>0</v>
      </c>
      <c r="S10" s="66">
        <v>1</v>
      </c>
      <c r="T10" s="62">
        <f t="shared" si="0"/>
        <v>137</v>
      </c>
    </row>
    <row r="11" spans="1:20" ht="42" thickTop="1" thickBot="1" x14ac:dyDescent="0.3">
      <c r="A11" s="67" t="s">
        <v>18</v>
      </c>
      <c r="B11" s="68">
        <v>4</v>
      </c>
      <c r="C11" s="57" t="s">
        <v>11</v>
      </c>
      <c r="D11" s="69">
        <v>0.625</v>
      </c>
      <c r="E11" s="70" t="s">
        <v>21</v>
      </c>
      <c r="F11" s="63" t="s">
        <v>82</v>
      </c>
      <c r="G11" s="64">
        <v>6</v>
      </c>
      <c r="H11" s="65">
        <v>0</v>
      </c>
      <c r="I11" s="65">
        <v>0</v>
      </c>
      <c r="J11" s="65">
        <v>0</v>
      </c>
      <c r="K11" s="65">
        <v>0</v>
      </c>
      <c r="L11" s="66">
        <v>86</v>
      </c>
      <c r="M11" s="66">
        <v>20</v>
      </c>
      <c r="N11" s="66">
        <v>4</v>
      </c>
      <c r="O11" s="66">
        <v>15</v>
      </c>
      <c r="P11" s="66">
        <v>5</v>
      </c>
      <c r="Q11" s="65">
        <v>0</v>
      </c>
      <c r="R11" s="65">
        <v>0</v>
      </c>
      <c r="S11" s="66">
        <v>1</v>
      </c>
      <c r="T11" s="62">
        <f t="shared" si="0"/>
        <v>137</v>
      </c>
    </row>
    <row r="12" spans="1:20" ht="42" customHeight="1" thickTop="1" thickBot="1" x14ac:dyDescent="0.3">
      <c r="A12" s="67" t="s">
        <v>18</v>
      </c>
      <c r="B12" s="68">
        <v>5</v>
      </c>
      <c r="C12" s="71" t="s">
        <v>16</v>
      </c>
      <c r="D12" s="69">
        <v>0.41666666666666669</v>
      </c>
      <c r="E12" s="70" t="s">
        <v>22</v>
      </c>
      <c r="F12" s="63" t="s">
        <v>82</v>
      </c>
      <c r="G12" s="64">
        <v>6</v>
      </c>
      <c r="H12" s="65">
        <v>0</v>
      </c>
      <c r="I12" s="65">
        <v>0</v>
      </c>
      <c r="J12" s="65">
        <v>0</v>
      </c>
      <c r="K12" s="65">
        <v>0</v>
      </c>
      <c r="L12" s="66">
        <v>86</v>
      </c>
      <c r="M12" s="66">
        <v>20</v>
      </c>
      <c r="N12" s="66">
        <v>4</v>
      </c>
      <c r="O12" s="66">
        <v>15</v>
      </c>
      <c r="P12" s="66">
        <v>5</v>
      </c>
      <c r="Q12" s="65">
        <v>0</v>
      </c>
      <c r="R12" s="65">
        <v>0</v>
      </c>
      <c r="S12" s="66">
        <v>1</v>
      </c>
      <c r="T12" s="62">
        <f t="shared" si="0"/>
        <v>137</v>
      </c>
    </row>
    <row r="13" spans="1:20" ht="34.5" customHeight="1" thickTop="1" thickBot="1" x14ac:dyDescent="0.3">
      <c r="A13" s="95" t="s">
        <v>18</v>
      </c>
      <c r="B13" s="95">
        <v>11</v>
      </c>
      <c r="C13" s="95" t="s">
        <v>11</v>
      </c>
      <c r="D13" s="69">
        <v>0.66666666666666663</v>
      </c>
      <c r="E13" s="72" t="s">
        <v>23</v>
      </c>
      <c r="F13" s="73" t="s">
        <v>17</v>
      </c>
      <c r="G13" s="64">
        <v>6</v>
      </c>
      <c r="H13" s="65">
        <v>0</v>
      </c>
      <c r="I13" s="65">
        <v>0</v>
      </c>
      <c r="J13" s="65">
        <v>0</v>
      </c>
      <c r="K13" s="65">
        <v>0</v>
      </c>
      <c r="L13" s="66">
        <v>86</v>
      </c>
      <c r="M13" s="66">
        <v>20</v>
      </c>
      <c r="N13" s="66">
        <v>4</v>
      </c>
      <c r="O13" s="66">
        <v>15</v>
      </c>
      <c r="P13" s="66">
        <v>7</v>
      </c>
      <c r="Q13" s="65">
        <v>0</v>
      </c>
      <c r="R13" s="65">
        <v>0</v>
      </c>
      <c r="S13" s="66">
        <v>1</v>
      </c>
      <c r="T13" s="62">
        <f t="shared" si="0"/>
        <v>139</v>
      </c>
    </row>
    <row r="14" spans="1:20" ht="27.75" customHeight="1" thickTop="1" thickBot="1" x14ac:dyDescent="0.3">
      <c r="A14" s="95"/>
      <c r="B14" s="95"/>
      <c r="C14" s="95"/>
      <c r="D14" s="69">
        <v>0.875</v>
      </c>
      <c r="E14" s="70" t="s">
        <v>59</v>
      </c>
      <c r="F14" s="73" t="s">
        <v>17</v>
      </c>
      <c r="G14" s="64">
        <v>6</v>
      </c>
      <c r="H14" s="65">
        <v>0</v>
      </c>
      <c r="I14" s="65">
        <v>0</v>
      </c>
      <c r="J14" s="65">
        <v>0</v>
      </c>
      <c r="K14" s="65">
        <v>0</v>
      </c>
      <c r="L14" s="66">
        <v>86</v>
      </c>
      <c r="M14" s="66">
        <v>20</v>
      </c>
      <c r="N14" s="66">
        <v>4</v>
      </c>
      <c r="O14" s="66">
        <v>15</v>
      </c>
      <c r="P14" s="66">
        <v>8</v>
      </c>
      <c r="Q14" s="65">
        <v>0</v>
      </c>
      <c r="R14" s="65">
        <v>0</v>
      </c>
      <c r="S14" s="66">
        <v>1</v>
      </c>
      <c r="T14" s="62">
        <f t="shared" si="0"/>
        <v>140</v>
      </c>
    </row>
    <row r="15" spans="1:20" ht="37.5" customHeight="1" thickTop="1" thickBot="1" x14ac:dyDescent="0.3">
      <c r="A15" s="57" t="s">
        <v>18</v>
      </c>
      <c r="B15" s="68">
        <v>12</v>
      </c>
      <c r="C15" s="68" t="s">
        <v>16</v>
      </c>
      <c r="D15" s="69">
        <v>0.45833333333333331</v>
      </c>
      <c r="E15" s="72" t="s">
        <v>26</v>
      </c>
      <c r="F15" s="73" t="s">
        <v>27</v>
      </c>
      <c r="G15" s="64">
        <v>6</v>
      </c>
      <c r="H15" s="65">
        <v>0</v>
      </c>
      <c r="I15" s="65">
        <v>0</v>
      </c>
      <c r="J15" s="65">
        <v>0</v>
      </c>
      <c r="K15" s="65">
        <v>0</v>
      </c>
      <c r="L15" s="66">
        <v>110</v>
      </c>
      <c r="M15" s="65">
        <v>0</v>
      </c>
      <c r="N15" s="65">
        <v>0</v>
      </c>
      <c r="O15" s="66">
        <v>20</v>
      </c>
      <c r="P15" s="66">
        <v>15</v>
      </c>
      <c r="Q15" s="65">
        <v>0</v>
      </c>
      <c r="R15" s="65">
        <v>0</v>
      </c>
      <c r="S15" s="66">
        <v>2</v>
      </c>
      <c r="T15" s="62">
        <f t="shared" si="0"/>
        <v>153</v>
      </c>
    </row>
    <row r="16" spans="1:20" ht="33" customHeight="1" thickTop="1" thickBot="1" x14ac:dyDescent="0.3">
      <c r="A16" s="68" t="s">
        <v>18</v>
      </c>
      <c r="B16" s="68">
        <v>21</v>
      </c>
      <c r="C16" s="68" t="s">
        <v>45</v>
      </c>
      <c r="D16" s="69">
        <v>0.625</v>
      </c>
      <c r="E16" s="70" t="s">
        <v>46</v>
      </c>
      <c r="F16" s="60" t="s">
        <v>47</v>
      </c>
      <c r="G16" s="64">
        <v>1</v>
      </c>
      <c r="H16" s="65">
        <v>0</v>
      </c>
      <c r="I16" s="65">
        <v>0</v>
      </c>
      <c r="J16" s="65">
        <v>0</v>
      </c>
      <c r="K16" s="65">
        <v>0</v>
      </c>
      <c r="L16" s="66">
        <v>24</v>
      </c>
      <c r="M16" s="65">
        <v>0</v>
      </c>
      <c r="N16" s="65">
        <v>0</v>
      </c>
      <c r="O16" s="66">
        <v>10</v>
      </c>
      <c r="P16" s="66">
        <v>5</v>
      </c>
      <c r="Q16" s="65">
        <v>0</v>
      </c>
      <c r="R16" s="65">
        <v>0</v>
      </c>
      <c r="S16" s="65">
        <v>0</v>
      </c>
      <c r="T16" s="61">
        <f t="shared" si="0"/>
        <v>40</v>
      </c>
    </row>
    <row r="17" ht="14.25" thickTop="1" x14ac:dyDescent="0.25"/>
  </sheetData>
  <mergeCells count="10">
    <mergeCell ref="G6:T6"/>
    <mergeCell ref="A7:F7"/>
    <mergeCell ref="G7:T7"/>
    <mergeCell ref="A13:A14"/>
    <mergeCell ref="B13:B14"/>
    <mergeCell ref="C13:C14"/>
    <mergeCell ref="A1:E1"/>
    <mergeCell ref="A2:E2"/>
    <mergeCell ref="A3:E3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8" zoomScale="60" zoomScaleNormal="60" workbookViewId="0">
      <selection activeCell="I32" sqref="I32"/>
    </sheetView>
  </sheetViews>
  <sheetFormatPr baseColWidth="10" defaultRowHeight="16.5" x14ac:dyDescent="0.3"/>
  <cols>
    <col min="1" max="1" width="18" style="3" customWidth="1"/>
    <col min="2" max="2" width="8.42578125" style="2" customWidth="1"/>
    <col min="3" max="3" width="9.140625" style="2" customWidth="1"/>
    <col min="4" max="4" width="19.85546875" style="2" customWidth="1"/>
    <col min="5" max="5" width="27.85546875" style="2" customWidth="1"/>
    <col min="6" max="6" width="33.5703125" style="2" customWidth="1"/>
    <col min="7" max="19" width="15" style="2" customWidth="1"/>
    <col min="20" max="16384" width="11.42578125" style="2"/>
  </cols>
  <sheetData>
    <row r="1" spans="1:19" x14ac:dyDescent="0.3">
      <c r="A1" s="87" t="s">
        <v>0</v>
      </c>
      <c r="B1" s="87"/>
      <c r="C1" s="87"/>
      <c r="D1" s="87"/>
      <c r="E1" s="87"/>
      <c r="F1" s="1"/>
    </row>
    <row r="2" spans="1:19" x14ac:dyDescent="0.3">
      <c r="A2" s="87" t="s">
        <v>1</v>
      </c>
      <c r="B2" s="87"/>
      <c r="C2" s="87"/>
      <c r="D2" s="87"/>
      <c r="E2" s="87"/>
      <c r="F2" s="1"/>
    </row>
    <row r="3" spans="1:19" x14ac:dyDescent="0.3">
      <c r="A3" s="87" t="s">
        <v>83</v>
      </c>
      <c r="B3" s="87"/>
      <c r="C3" s="87"/>
      <c r="D3" s="87"/>
      <c r="E3" s="87"/>
      <c r="F3" s="1"/>
    </row>
    <row r="4" spans="1:19" x14ac:dyDescent="0.3">
      <c r="A4" s="87" t="s">
        <v>2</v>
      </c>
      <c r="B4" s="87"/>
      <c r="C4" s="87"/>
      <c r="D4" s="87"/>
      <c r="E4" s="87"/>
      <c r="F4" s="1"/>
    </row>
    <row r="5" spans="1:19" ht="17.25" thickBot="1" x14ac:dyDescent="0.35">
      <c r="A5" s="1"/>
      <c r="B5" s="1"/>
      <c r="C5" s="1"/>
      <c r="D5" s="1"/>
      <c r="E5" s="1"/>
      <c r="F5" s="1"/>
    </row>
    <row r="6" spans="1:19" ht="17.25" thickBot="1" x14ac:dyDescent="0.35"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</row>
    <row r="7" spans="1:19" ht="34.5" customHeight="1" thickTop="1" thickBot="1" x14ac:dyDescent="0.35">
      <c r="A7" s="88" t="s">
        <v>3</v>
      </c>
      <c r="B7" s="88"/>
      <c r="C7" s="88"/>
      <c r="D7" s="88"/>
      <c r="E7" s="88"/>
      <c r="F7" s="89"/>
      <c r="G7" s="74" t="s">
        <v>65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</row>
    <row r="8" spans="1:19" ht="77.25" customHeight="1" thickTop="1" thickBot="1" x14ac:dyDescent="0.3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5" t="s">
        <v>9</v>
      </c>
      <c r="G8" s="6" t="s">
        <v>67</v>
      </c>
      <c r="H8" s="6" t="s">
        <v>68</v>
      </c>
      <c r="I8" s="6" t="s">
        <v>81</v>
      </c>
      <c r="J8" s="6" t="s">
        <v>70</v>
      </c>
      <c r="K8" s="6" t="s">
        <v>71</v>
      </c>
      <c r="L8" s="6" t="s">
        <v>72</v>
      </c>
      <c r="M8" s="6" t="s">
        <v>73</v>
      </c>
      <c r="N8" s="6" t="s">
        <v>75</v>
      </c>
      <c r="O8" s="6" t="s">
        <v>76</v>
      </c>
      <c r="P8" s="7" t="s">
        <v>77</v>
      </c>
      <c r="Q8" s="8" t="s">
        <v>78</v>
      </c>
      <c r="R8" s="6" t="s">
        <v>79</v>
      </c>
      <c r="S8" s="6" t="s">
        <v>80</v>
      </c>
    </row>
    <row r="9" spans="1:19" ht="28.5" customHeight="1" thickTop="1" thickBot="1" x14ac:dyDescent="0.35">
      <c r="A9" s="82" t="s">
        <v>18</v>
      </c>
      <c r="B9" s="82">
        <v>18</v>
      </c>
      <c r="C9" s="82" t="s">
        <v>11</v>
      </c>
      <c r="D9" s="28">
        <v>0</v>
      </c>
      <c r="E9" s="29" t="s">
        <v>31</v>
      </c>
      <c r="F9" s="14" t="s">
        <v>32</v>
      </c>
      <c r="G9" s="22">
        <v>3</v>
      </c>
      <c r="H9" s="23">
        <v>0</v>
      </c>
      <c r="I9" s="23">
        <v>0</v>
      </c>
      <c r="J9" s="23">
        <v>0</v>
      </c>
      <c r="K9" s="23">
        <v>0</v>
      </c>
      <c r="L9" s="24">
        <v>54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18">
        <f t="shared" ref="S9:S12" si="0">R9+Q9+P9+O9+N9+M9+L9+K9+J9+I9+H9+G9</f>
        <v>57</v>
      </c>
    </row>
    <row r="10" spans="1:19" ht="26.25" customHeight="1" thickTop="1" thickBot="1" x14ac:dyDescent="0.35">
      <c r="A10" s="82"/>
      <c r="B10" s="82"/>
      <c r="C10" s="82"/>
      <c r="D10" s="28">
        <v>0.58333333333333337</v>
      </c>
      <c r="E10" s="29" t="s">
        <v>33</v>
      </c>
      <c r="F10" s="14" t="s">
        <v>34</v>
      </c>
      <c r="G10" s="22">
        <v>5</v>
      </c>
      <c r="H10" s="23">
        <v>0</v>
      </c>
      <c r="I10" s="23">
        <v>0</v>
      </c>
      <c r="J10" s="23">
        <v>0</v>
      </c>
      <c r="K10" s="23">
        <v>0</v>
      </c>
      <c r="L10" s="24">
        <v>165</v>
      </c>
      <c r="M10" s="23">
        <v>0</v>
      </c>
      <c r="N10" s="23">
        <v>0</v>
      </c>
      <c r="O10" s="24">
        <v>5</v>
      </c>
      <c r="P10" s="23">
        <v>0</v>
      </c>
      <c r="Q10" s="23">
        <v>0</v>
      </c>
      <c r="R10" s="23">
        <v>0</v>
      </c>
      <c r="S10" s="18">
        <f t="shared" si="0"/>
        <v>175</v>
      </c>
    </row>
    <row r="11" spans="1:19" ht="34.5" thickTop="1" thickBot="1" x14ac:dyDescent="0.35">
      <c r="A11" s="11" t="s">
        <v>18</v>
      </c>
      <c r="B11" s="11">
        <v>19</v>
      </c>
      <c r="C11" s="27" t="s">
        <v>16</v>
      </c>
      <c r="D11" s="28">
        <v>0.54166666666666663</v>
      </c>
      <c r="E11" s="29" t="s">
        <v>36</v>
      </c>
      <c r="F11" s="14" t="s">
        <v>32</v>
      </c>
      <c r="G11" s="22">
        <v>3</v>
      </c>
      <c r="H11" s="23">
        <v>0</v>
      </c>
      <c r="I11" s="23">
        <v>0</v>
      </c>
      <c r="J11" s="23">
        <v>0</v>
      </c>
      <c r="K11" s="23">
        <v>0</v>
      </c>
      <c r="L11" s="24">
        <v>54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18">
        <f t="shared" si="0"/>
        <v>57</v>
      </c>
    </row>
    <row r="12" spans="1:19" ht="35.25" customHeight="1" thickTop="1" thickBot="1" x14ac:dyDescent="0.35">
      <c r="A12" s="11" t="s">
        <v>18</v>
      </c>
      <c r="B12" s="11">
        <v>20</v>
      </c>
      <c r="C12" s="11" t="s">
        <v>41</v>
      </c>
      <c r="D12" s="28">
        <v>0.54166666666666663</v>
      </c>
      <c r="E12" s="29" t="s">
        <v>42</v>
      </c>
      <c r="F12" s="14" t="s">
        <v>32</v>
      </c>
      <c r="G12" s="22">
        <v>3</v>
      </c>
      <c r="H12" s="23">
        <v>0</v>
      </c>
      <c r="I12" s="23">
        <v>0</v>
      </c>
      <c r="J12" s="23">
        <v>0</v>
      </c>
      <c r="K12" s="23">
        <v>0</v>
      </c>
      <c r="L12" s="24">
        <v>54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18">
        <f t="shared" si="0"/>
        <v>57</v>
      </c>
    </row>
    <row r="13" spans="1:19" ht="17.25" thickTop="1" x14ac:dyDescent="0.3"/>
  </sheetData>
  <mergeCells count="10">
    <mergeCell ref="G6:S6"/>
    <mergeCell ref="A7:F7"/>
    <mergeCell ref="G7:S7"/>
    <mergeCell ref="A9:A10"/>
    <mergeCell ref="B9:B10"/>
    <mergeCell ref="C9:C10"/>
    <mergeCell ref="A1:E1"/>
    <mergeCell ref="A2:E2"/>
    <mergeCell ref="A3:E3"/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zoomScale="60" zoomScaleNormal="60" workbookViewId="0">
      <selection activeCell="C11" sqref="C11"/>
    </sheetView>
  </sheetViews>
  <sheetFormatPr baseColWidth="10" defaultRowHeight="16.5" x14ac:dyDescent="0.3"/>
  <cols>
    <col min="1" max="1" width="18" style="3" customWidth="1"/>
    <col min="2" max="2" width="8.42578125" style="2" customWidth="1"/>
    <col min="3" max="3" width="9.140625" style="2" customWidth="1"/>
    <col min="4" max="4" width="19.85546875" style="2" customWidth="1"/>
    <col min="5" max="5" width="27.85546875" style="2" customWidth="1"/>
    <col min="6" max="6" width="33.5703125" style="2" customWidth="1"/>
    <col min="7" max="20" width="15" style="2" customWidth="1"/>
    <col min="21" max="16384" width="11.42578125" style="2"/>
  </cols>
  <sheetData>
    <row r="1" spans="1:20" x14ac:dyDescent="0.3">
      <c r="A1" s="87" t="s">
        <v>0</v>
      </c>
      <c r="B1" s="87"/>
      <c r="C1" s="87"/>
      <c r="D1" s="87"/>
      <c r="E1" s="87"/>
      <c r="F1" s="1"/>
    </row>
    <row r="2" spans="1:20" x14ac:dyDescent="0.3">
      <c r="A2" s="87" t="s">
        <v>1</v>
      </c>
      <c r="B2" s="87"/>
      <c r="C2" s="87"/>
      <c r="D2" s="87"/>
      <c r="E2" s="87"/>
      <c r="F2" s="1"/>
    </row>
    <row r="3" spans="1:20" x14ac:dyDescent="0.3">
      <c r="A3" s="87" t="s">
        <v>83</v>
      </c>
      <c r="B3" s="87"/>
      <c r="C3" s="87"/>
      <c r="D3" s="87"/>
      <c r="E3" s="87"/>
      <c r="F3" s="1"/>
    </row>
    <row r="4" spans="1:20" x14ac:dyDescent="0.3">
      <c r="A4" s="87" t="s">
        <v>2</v>
      </c>
      <c r="B4" s="87"/>
      <c r="C4" s="87"/>
      <c r="D4" s="87"/>
      <c r="E4" s="87"/>
      <c r="F4" s="1"/>
    </row>
    <row r="5" spans="1:20" ht="17.25" thickBot="1" x14ac:dyDescent="0.35">
      <c r="A5" s="1"/>
      <c r="B5" s="1"/>
      <c r="C5" s="1"/>
      <c r="D5" s="1"/>
      <c r="E5" s="1"/>
      <c r="F5" s="1"/>
    </row>
    <row r="6" spans="1:20" ht="17.25" thickBot="1" x14ac:dyDescent="0.35"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6"/>
    </row>
    <row r="7" spans="1:20" ht="34.5" customHeight="1" thickTop="1" thickBot="1" x14ac:dyDescent="0.35">
      <c r="A7" s="88" t="s">
        <v>3</v>
      </c>
      <c r="B7" s="88"/>
      <c r="C7" s="88"/>
      <c r="D7" s="88"/>
      <c r="E7" s="88"/>
      <c r="F7" s="89"/>
      <c r="G7" s="74" t="s">
        <v>66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6"/>
    </row>
    <row r="8" spans="1:20" ht="77.25" customHeight="1" thickTop="1" thickBot="1" x14ac:dyDescent="0.3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5" t="s">
        <v>9</v>
      </c>
      <c r="G8" s="6" t="s">
        <v>67</v>
      </c>
      <c r="H8" s="6" t="s">
        <v>68</v>
      </c>
      <c r="I8" s="6" t="s">
        <v>81</v>
      </c>
      <c r="J8" s="6" t="s">
        <v>70</v>
      </c>
      <c r="K8" s="6" t="s">
        <v>71</v>
      </c>
      <c r="L8" s="6" t="s">
        <v>72</v>
      </c>
      <c r="M8" s="6" t="s">
        <v>73</v>
      </c>
      <c r="N8" s="6" t="s">
        <v>74</v>
      </c>
      <c r="O8" s="6" t="s">
        <v>75</v>
      </c>
      <c r="P8" s="6" t="s">
        <v>76</v>
      </c>
      <c r="Q8" s="7" t="s">
        <v>77</v>
      </c>
      <c r="R8" s="8" t="s">
        <v>78</v>
      </c>
      <c r="S8" s="6" t="s">
        <v>79</v>
      </c>
      <c r="T8" s="6" t="s">
        <v>80</v>
      </c>
    </row>
    <row r="9" spans="1:20" ht="28.5" customHeight="1" thickTop="1" thickBot="1" x14ac:dyDescent="0.35">
      <c r="A9" s="11" t="s">
        <v>18</v>
      </c>
      <c r="B9" s="11">
        <v>18</v>
      </c>
      <c r="C9" s="11" t="s">
        <v>11</v>
      </c>
      <c r="D9" s="28">
        <v>0</v>
      </c>
      <c r="E9" s="29" t="s">
        <v>31</v>
      </c>
      <c r="F9" s="14" t="s">
        <v>32</v>
      </c>
      <c r="G9" s="22">
        <v>1</v>
      </c>
      <c r="H9" s="23">
        <v>0</v>
      </c>
      <c r="I9" s="23">
        <v>0</v>
      </c>
      <c r="J9" s="23">
        <v>0</v>
      </c>
      <c r="K9" s="24">
        <v>12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18">
        <f t="shared" ref="T9:T10" si="0">S9+R9+Q9+P9+O9+N9+M9+L9+K9+J9+I9+H9+G9</f>
        <v>13</v>
      </c>
    </row>
    <row r="10" spans="1:20" ht="42.75" customHeight="1" thickTop="1" thickBot="1" x14ac:dyDescent="0.35">
      <c r="A10" s="11" t="s">
        <v>18</v>
      </c>
      <c r="B10" s="11">
        <v>19</v>
      </c>
      <c r="C10" s="11" t="s">
        <v>84</v>
      </c>
      <c r="D10" s="28">
        <v>0.75</v>
      </c>
      <c r="E10" s="29" t="s">
        <v>37</v>
      </c>
      <c r="F10" s="14" t="s">
        <v>38</v>
      </c>
      <c r="G10" s="22">
        <v>1</v>
      </c>
      <c r="H10" s="23">
        <v>0</v>
      </c>
      <c r="I10" s="23">
        <v>0</v>
      </c>
      <c r="J10" s="23">
        <v>0</v>
      </c>
      <c r="K10" s="23">
        <v>0</v>
      </c>
      <c r="L10" s="24">
        <v>30</v>
      </c>
      <c r="M10" s="23">
        <v>0</v>
      </c>
      <c r="N10" s="23">
        <v>0</v>
      </c>
      <c r="O10" s="24">
        <v>8</v>
      </c>
      <c r="P10" s="24">
        <v>2</v>
      </c>
      <c r="Q10" s="24">
        <v>2</v>
      </c>
      <c r="R10" s="23">
        <v>0</v>
      </c>
      <c r="S10" s="23">
        <v>0</v>
      </c>
      <c r="T10" s="18">
        <f t="shared" si="0"/>
        <v>43</v>
      </c>
    </row>
    <row r="11" spans="1:20" ht="17.25" thickTop="1" x14ac:dyDescent="0.3"/>
  </sheetData>
  <mergeCells count="7">
    <mergeCell ref="A7:F7"/>
    <mergeCell ref="G7:T7"/>
    <mergeCell ref="A1:E1"/>
    <mergeCell ref="A2:E2"/>
    <mergeCell ref="A3:E3"/>
    <mergeCell ref="A4:E4"/>
    <mergeCell ref="G6:T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tabSelected="1" workbookViewId="0">
      <selection sqref="A1:XFD1048576"/>
    </sheetView>
  </sheetViews>
  <sheetFormatPr baseColWidth="10" defaultRowHeight="13.5" x14ac:dyDescent="0.25"/>
  <cols>
    <col min="1" max="2" width="11.42578125" style="48"/>
    <col min="3" max="3" width="40.85546875" style="48" customWidth="1"/>
    <col min="4" max="4" width="11.42578125" style="48"/>
    <col min="5" max="5" width="25.140625" style="48" customWidth="1"/>
    <col min="6" max="6" width="11" style="48" bestFit="1" customWidth="1"/>
    <col min="7" max="7" width="12" style="48" bestFit="1" customWidth="1"/>
    <col min="8" max="8" width="11" style="48" bestFit="1" customWidth="1"/>
    <col min="9" max="9" width="12" style="48" bestFit="1" customWidth="1"/>
    <col min="10" max="10" width="11" style="48" bestFit="1" customWidth="1"/>
    <col min="11" max="11" width="12" style="48" bestFit="1" customWidth="1"/>
    <col min="12" max="231" width="11.42578125" style="48"/>
    <col min="232" max="232" width="52.85546875" style="48" bestFit="1" customWidth="1"/>
    <col min="233" max="233" width="11.42578125" style="48"/>
    <col min="234" max="234" width="21.7109375" style="48" customWidth="1"/>
    <col min="235" max="236" width="11.42578125" style="48"/>
    <col min="237" max="237" width="12.5703125" style="48" bestFit="1" customWidth="1"/>
    <col min="238" max="238" width="17.85546875" style="48" bestFit="1" customWidth="1"/>
    <col min="239" max="239" width="11.42578125" style="48"/>
    <col min="240" max="240" width="15.85546875" style="48" customWidth="1"/>
    <col min="241" max="487" width="11.42578125" style="48"/>
    <col min="488" max="488" width="52.85546875" style="48" bestFit="1" customWidth="1"/>
    <col min="489" max="489" width="11.42578125" style="48"/>
    <col min="490" max="490" width="21.7109375" style="48" customWidth="1"/>
    <col min="491" max="492" width="11.42578125" style="48"/>
    <col min="493" max="493" width="12.5703125" style="48" bestFit="1" customWidth="1"/>
    <col min="494" max="494" width="17.85546875" style="48" bestFit="1" customWidth="1"/>
    <col min="495" max="495" width="11.42578125" style="48"/>
    <col min="496" max="496" width="15.85546875" style="48" customWidth="1"/>
    <col min="497" max="743" width="11.42578125" style="48"/>
    <col min="744" max="744" width="52.85546875" style="48" bestFit="1" customWidth="1"/>
    <col min="745" max="745" width="11.42578125" style="48"/>
    <col min="746" max="746" width="21.7109375" style="48" customWidth="1"/>
    <col min="747" max="748" width="11.42578125" style="48"/>
    <col min="749" max="749" width="12.5703125" style="48" bestFit="1" customWidth="1"/>
    <col min="750" max="750" width="17.85546875" style="48" bestFit="1" customWidth="1"/>
    <col min="751" max="751" width="11.42578125" style="48"/>
    <col min="752" max="752" width="15.85546875" style="48" customWidth="1"/>
    <col min="753" max="999" width="11.42578125" style="48"/>
    <col min="1000" max="1000" width="52.85546875" style="48" bestFit="1" customWidth="1"/>
    <col min="1001" max="1001" width="11.42578125" style="48"/>
    <col min="1002" max="1002" width="21.7109375" style="48" customWidth="1"/>
    <col min="1003" max="1004" width="11.42578125" style="48"/>
    <col min="1005" max="1005" width="12.5703125" style="48" bestFit="1" customWidth="1"/>
    <col min="1006" max="1006" width="17.85546875" style="48" bestFit="1" customWidth="1"/>
    <col min="1007" max="1007" width="11.42578125" style="48"/>
    <col min="1008" max="1008" width="15.85546875" style="48" customWidth="1"/>
    <col min="1009" max="1255" width="11.42578125" style="48"/>
    <col min="1256" max="1256" width="52.85546875" style="48" bestFit="1" customWidth="1"/>
    <col min="1257" max="1257" width="11.42578125" style="48"/>
    <col min="1258" max="1258" width="21.7109375" style="48" customWidth="1"/>
    <col min="1259" max="1260" width="11.42578125" style="48"/>
    <col min="1261" max="1261" width="12.5703125" style="48" bestFit="1" customWidth="1"/>
    <col min="1262" max="1262" width="17.85546875" style="48" bestFit="1" customWidth="1"/>
    <col min="1263" max="1263" width="11.42578125" style="48"/>
    <col min="1264" max="1264" width="15.85546875" style="48" customWidth="1"/>
    <col min="1265" max="1511" width="11.42578125" style="48"/>
    <col min="1512" max="1512" width="52.85546875" style="48" bestFit="1" customWidth="1"/>
    <col min="1513" max="1513" width="11.42578125" style="48"/>
    <col min="1514" max="1514" width="21.7109375" style="48" customWidth="1"/>
    <col min="1515" max="1516" width="11.42578125" style="48"/>
    <col min="1517" max="1517" width="12.5703125" style="48" bestFit="1" customWidth="1"/>
    <col min="1518" max="1518" width="17.85546875" style="48" bestFit="1" customWidth="1"/>
    <col min="1519" max="1519" width="11.42578125" style="48"/>
    <col min="1520" max="1520" width="15.85546875" style="48" customWidth="1"/>
    <col min="1521" max="1767" width="11.42578125" style="48"/>
    <col min="1768" max="1768" width="52.85546875" style="48" bestFit="1" customWidth="1"/>
    <col min="1769" max="1769" width="11.42578125" style="48"/>
    <col min="1770" max="1770" width="21.7109375" style="48" customWidth="1"/>
    <col min="1771" max="1772" width="11.42578125" style="48"/>
    <col min="1773" max="1773" width="12.5703125" style="48" bestFit="1" customWidth="1"/>
    <col min="1774" max="1774" width="17.85546875" style="48" bestFit="1" customWidth="1"/>
    <col min="1775" max="1775" width="11.42578125" style="48"/>
    <col min="1776" max="1776" width="15.85546875" style="48" customWidth="1"/>
    <col min="1777" max="2023" width="11.42578125" style="48"/>
    <col min="2024" max="2024" width="52.85546875" style="48" bestFit="1" customWidth="1"/>
    <col min="2025" max="2025" width="11.42578125" style="48"/>
    <col min="2026" max="2026" width="21.7109375" style="48" customWidth="1"/>
    <col min="2027" max="2028" width="11.42578125" style="48"/>
    <col min="2029" max="2029" width="12.5703125" style="48" bestFit="1" customWidth="1"/>
    <col min="2030" max="2030" width="17.85546875" style="48" bestFit="1" customWidth="1"/>
    <col min="2031" max="2031" width="11.42578125" style="48"/>
    <col min="2032" max="2032" width="15.85546875" style="48" customWidth="1"/>
    <col min="2033" max="2279" width="11.42578125" style="48"/>
    <col min="2280" max="2280" width="52.85546875" style="48" bestFit="1" customWidth="1"/>
    <col min="2281" max="2281" width="11.42578125" style="48"/>
    <col min="2282" max="2282" width="21.7109375" style="48" customWidth="1"/>
    <col min="2283" max="2284" width="11.42578125" style="48"/>
    <col min="2285" max="2285" width="12.5703125" style="48" bestFit="1" customWidth="1"/>
    <col min="2286" max="2286" width="17.85546875" style="48" bestFit="1" customWidth="1"/>
    <col min="2287" max="2287" width="11.42578125" style="48"/>
    <col min="2288" max="2288" width="15.85546875" style="48" customWidth="1"/>
    <col min="2289" max="2535" width="11.42578125" style="48"/>
    <col min="2536" max="2536" width="52.85546875" style="48" bestFit="1" customWidth="1"/>
    <col min="2537" max="2537" width="11.42578125" style="48"/>
    <col min="2538" max="2538" width="21.7109375" style="48" customWidth="1"/>
    <col min="2539" max="2540" width="11.42578125" style="48"/>
    <col min="2541" max="2541" width="12.5703125" style="48" bestFit="1" customWidth="1"/>
    <col min="2542" max="2542" width="17.85546875" style="48" bestFit="1" customWidth="1"/>
    <col min="2543" max="2543" width="11.42578125" style="48"/>
    <col min="2544" max="2544" width="15.85546875" style="48" customWidth="1"/>
    <col min="2545" max="2791" width="11.42578125" style="48"/>
    <col min="2792" max="2792" width="52.85546875" style="48" bestFit="1" customWidth="1"/>
    <col min="2793" max="2793" width="11.42578125" style="48"/>
    <col min="2794" max="2794" width="21.7109375" style="48" customWidth="1"/>
    <col min="2795" max="2796" width="11.42578125" style="48"/>
    <col min="2797" max="2797" width="12.5703125" style="48" bestFit="1" customWidth="1"/>
    <col min="2798" max="2798" width="17.85546875" style="48" bestFit="1" customWidth="1"/>
    <col min="2799" max="2799" width="11.42578125" style="48"/>
    <col min="2800" max="2800" width="15.85546875" style="48" customWidth="1"/>
    <col min="2801" max="3047" width="11.42578125" style="48"/>
    <col min="3048" max="3048" width="52.85546875" style="48" bestFit="1" customWidth="1"/>
    <col min="3049" max="3049" width="11.42578125" style="48"/>
    <col min="3050" max="3050" width="21.7109375" style="48" customWidth="1"/>
    <col min="3051" max="3052" width="11.42578125" style="48"/>
    <col min="3053" max="3053" width="12.5703125" style="48" bestFit="1" customWidth="1"/>
    <col min="3054" max="3054" width="17.85546875" style="48" bestFit="1" customWidth="1"/>
    <col min="3055" max="3055" width="11.42578125" style="48"/>
    <col min="3056" max="3056" width="15.85546875" style="48" customWidth="1"/>
    <col min="3057" max="3303" width="11.42578125" style="48"/>
    <col min="3304" max="3304" width="52.85546875" style="48" bestFit="1" customWidth="1"/>
    <col min="3305" max="3305" width="11.42578125" style="48"/>
    <col min="3306" max="3306" width="21.7109375" style="48" customWidth="1"/>
    <col min="3307" max="3308" width="11.42578125" style="48"/>
    <col min="3309" max="3309" width="12.5703125" style="48" bestFit="1" customWidth="1"/>
    <col min="3310" max="3310" width="17.85546875" style="48" bestFit="1" customWidth="1"/>
    <col min="3311" max="3311" width="11.42578125" style="48"/>
    <col min="3312" max="3312" width="15.85546875" style="48" customWidth="1"/>
    <col min="3313" max="3559" width="11.42578125" style="48"/>
    <col min="3560" max="3560" width="52.85546875" style="48" bestFit="1" customWidth="1"/>
    <col min="3561" max="3561" width="11.42578125" style="48"/>
    <col min="3562" max="3562" width="21.7109375" style="48" customWidth="1"/>
    <col min="3563" max="3564" width="11.42578125" style="48"/>
    <col min="3565" max="3565" width="12.5703125" style="48" bestFit="1" customWidth="1"/>
    <col min="3566" max="3566" width="17.85546875" style="48" bestFit="1" customWidth="1"/>
    <col min="3567" max="3567" width="11.42578125" style="48"/>
    <col min="3568" max="3568" width="15.85546875" style="48" customWidth="1"/>
    <col min="3569" max="3815" width="11.42578125" style="48"/>
    <col min="3816" max="3816" width="52.85546875" style="48" bestFit="1" customWidth="1"/>
    <col min="3817" max="3817" width="11.42578125" style="48"/>
    <col min="3818" max="3818" width="21.7109375" style="48" customWidth="1"/>
    <col min="3819" max="3820" width="11.42578125" style="48"/>
    <col min="3821" max="3821" width="12.5703125" style="48" bestFit="1" customWidth="1"/>
    <col min="3822" max="3822" width="17.85546875" style="48" bestFit="1" customWidth="1"/>
    <col min="3823" max="3823" width="11.42578125" style="48"/>
    <col min="3824" max="3824" width="15.85546875" style="48" customWidth="1"/>
    <col min="3825" max="4071" width="11.42578125" style="48"/>
    <col min="4072" max="4072" width="52.85546875" style="48" bestFit="1" customWidth="1"/>
    <col min="4073" max="4073" width="11.42578125" style="48"/>
    <col min="4074" max="4074" width="21.7109375" style="48" customWidth="1"/>
    <col min="4075" max="4076" width="11.42578125" style="48"/>
    <col min="4077" max="4077" width="12.5703125" style="48" bestFit="1" customWidth="1"/>
    <col min="4078" max="4078" width="17.85546875" style="48" bestFit="1" customWidth="1"/>
    <col min="4079" max="4079" width="11.42578125" style="48"/>
    <col min="4080" max="4080" width="15.85546875" style="48" customWidth="1"/>
    <col min="4081" max="4327" width="11.42578125" style="48"/>
    <col min="4328" max="4328" width="52.85546875" style="48" bestFit="1" customWidth="1"/>
    <col min="4329" max="4329" width="11.42578125" style="48"/>
    <col min="4330" max="4330" width="21.7109375" style="48" customWidth="1"/>
    <col min="4331" max="4332" width="11.42578125" style="48"/>
    <col min="4333" max="4333" width="12.5703125" style="48" bestFit="1" customWidth="1"/>
    <col min="4334" max="4334" width="17.85546875" style="48" bestFit="1" customWidth="1"/>
    <col min="4335" max="4335" width="11.42578125" style="48"/>
    <col min="4336" max="4336" width="15.85546875" style="48" customWidth="1"/>
    <col min="4337" max="4583" width="11.42578125" style="48"/>
    <col min="4584" max="4584" width="52.85546875" style="48" bestFit="1" customWidth="1"/>
    <col min="4585" max="4585" width="11.42578125" style="48"/>
    <col min="4586" max="4586" width="21.7109375" style="48" customWidth="1"/>
    <col min="4587" max="4588" width="11.42578125" style="48"/>
    <col min="4589" max="4589" width="12.5703125" style="48" bestFit="1" customWidth="1"/>
    <col min="4590" max="4590" width="17.85546875" style="48" bestFit="1" customWidth="1"/>
    <col min="4591" max="4591" width="11.42578125" style="48"/>
    <col min="4592" max="4592" width="15.85546875" style="48" customWidth="1"/>
    <col min="4593" max="4839" width="11.42578125" style="48"/>
    <col min="4840" max="4840" width="52.85546875" style="48" bestFit="1" customWidth="1"/>
    <col min="4841" max="4841" width="11.42578125" style="48"/>
    <col min="4842" max="4842" width="21.7109375" style="48" customWidth="1"/>
    <col min="4843" max="4844" width="11.42578125" style="48"/>
    <col min="4845" max="4845" width="12.5703125" style="48" bestFit="1" customWidth="1"/>
    <col min="4846" max="4846" width="17.85546875" style="48" bestFit="1" customWidth="1"/>
    <col min="4847" max="4847" width="11.42578125" style="48"/>
    <col min="4848" max="4848" width="15.85546875" style="48" customWidth="1"/>
    <col min="4849" max="5095" width="11.42578125" style="48"/>
    <col min="5096" max="5096" width="52.85546875" style="48" bestFit="1" customWidth="1"/>
    <col min="5097" max="5097" width="11.42578125" style="48"/>
    <col min="5098" max="5098" width="21.7109375" style="48" customWidth="1"/>
    <col min="5099" max="5100" width="11.42578125" style="48"/>
    <col min="5101" max="5101" width="12.5703125" style="48" bestFit="1" customWidth="1"/>
    <col min="5102" max="5102" width="17.85546875" style="48" bestFit="1" customWidth="1"/>
    <col min="5103" max="5103" width="11.42578125" style="48"/>
    <col min="5104" max="5104" width="15.85546875" style="48" customWidth="1"/>
    <col min="5105" max="5351" width="11.42578125" style="48"/>
    <col min="5352" max="5352" width="52.85546875" style="48" bestFit="1" customWidth="1"/>
    <col min="5353" max="5353" width="11.42578125" style="48"/>
    <col min="5354" max="5354" width="21.7109375" style="48" customWidth="1"/>
    <col min="5355" max="5356" width="11.42578125" style="48"/>
    <col min="5357" max="5357" width="12.5703125" style="48" bestFit="1" customWidth="1"/>
    <col min="5358" max="5358" width="17.85546875" style="48" bestFit="1" customWidth="1"/>
    <col min="5359" max="5359" width="11.42578125" style="48"/>
    <col min="5360" max="5360" width="15.85546875" style="48" customWidth="1"/>
    <col min="5361" max="5607" width="11.42578125" style="48"/>
    <col min="5608" max="5608" width="52.85546875" style="48" bestFit="1" customWidth="1"/>
    <col min="5609" max="5609" width="11.42578125" style="48"/>
    <col min="5610" max="5610" width="21.7109375" style="48" customWidth="1"/>
    <col min="5611" max="5612" width="11.42578125" style="48"/>
    <col min="5613" max="5613" width="12.5703125" style="48" bestFit="1" customWidth="1"/>
    <col min="5614" max="5614" width="17.85546875" style="48" bestFit="1" customWidth="1"/>
    <col min="5615" max="5615" width="11.42578125" style="48"/>
    <col min="5616" max="5616" width="15.85546875" style="48" customWidth="1"/>
    <col min="5617" max="5863" width="11.42578125" style="48"/>
    <col min="5864" max="5864" width="52.85546875" style="48" bestFit="1" customWidth="1"/>
    <col min="5865" max="5865" width="11.42578125" style="48"/>
    <col min="5866" max="5866" width="21.7109375" style="48" customWidth="1"/>
    <col min="5867" max="5868" width="11.42578125" style="48"/>
    <col min="5869" max="5869" width="12.5703125" style="48" bestFit="1" customWidth="1"/>
    <col min="5870" max="5870" width="17.85546875" style="48" bestFit="1" customWidth="1"/>
    <col min="5871" max="5871" width="11.42578125" style="48"/>
    <col min="5872" max="5872" width="15.85546875" style="48" customWidth="1"/>
    <col min="5873" max="6119" width="11.42578125" style="48"/>
    <col min="6120" max="6120" width="52.85546875" style="48" bestFit="1" customWidth="1"/>
    <col min="6121" max="6121" width="11.42578125" style="48"/>
    <col min="6122" max="6122" width="21.7109375" style="48" customWidth="1"/>
    <col min="6123" max="6124" width="11.42578125" style="48"/>
    <col min="6125" max="6125" width="12.5703125" style="48" bestFit="1" customWidth="1"/>
    <col min="6126" max="6126" width="17.85546875" style="48" bestFit="1" customWidth="1"/>
    <col min="6127" max="6127" width="11.42578125" style="48"/>
    <col min="6128" max="6128" width="15.85546875" style="48" customWidth="1"/>
    <col min="6129" max="6375" width="11.42578125" style="48"/>
    <col min="6376" max="6376" width="52.85546875" style="48" bestFit="1" customWidth="1"/>
    <col min="6377" max="6377" width="11.42578125" style="48"/>
    <col min="6378" max="6378" width="21.7109375" style="48" customWidth="1"/>
    <col min="6379" max="6380" width="11.42578125" style="48"/>
    <col min="6381" max="6381" width="12.5703125" style="48" bestFit="1" customWidth="1"/>
    <col min="6382" max="6382" width="17.85546875" style="48" bestFit="1" customWidth="1"/>
    <col min="6383" max="6383" width="11.42578125" style="48"/>
    <col min="6384" max="6384" width="15.85546875" style="48" customWidth="1"/>
    <col min="6385" max="6631" width="11.42578125" style="48"/>
    <col min="6632" max="6632" width="52.85546875" style="48" bestFit="1" customWidth="1"/>
    <col min="6633" max="6633" width="11.42578125" style="48"/>
    <col min="6634" max="6634" width="21.7109375" style="48" customWidth="1"/>
    <col min="6635" max="6636" width="11.42578125" style="48"/>
    <col min="6637" max="6637" width="12.5703125" style="48" bestFit="1" customWidth="1"/>
    <col min="6638" max="6638" width="17.85546875" style="48" bestFit="1" customWidth="1"/>
    <col min="6639" max="6639" width="11.42578125" style="48"/>
    <col min="6640" max="6640" width="15.85546875" style="48" customWidth="1"/>
    <col min="6641" max="6887" width="11.42578125" style="48"/>
    <col min="6888" max="6888" width="52.85546875" style="48" bestFit="1" customWidth="1"/>
    <col min="6889" max="6889" width="11.42578125" style="48"/>
    <col min="6890" max="6890" width="21.7109375" style="48" customWidth="1"/>
    <col min="6891" max="6892" width="11.42578125" style="48"/>
    <col min="6893" max="6893" width="12.5703125" style="48" bestFit="1" customWidth="1"/>
    <col min="6894" max="6894" width="17.85546875" style="48" bestFit="1" customWidth="1"/>
    <col min="6895" max="6895" width="11.42578125" style="48"/>
    <col min="6896" max="6896" width="15.85546875" style="48" customWidth="1"/>
    <col min="6897" max="7143" width="11.42578125" style="48"/>
    <col min="7144" max="7144" width="52.85546875" style="48" bestFit="1" customWidth="1"/>
    <col min="7145" max="7145" width="11.42578125" style="48"/>
    <col min="7146" max="7146" width="21.7109375" style="48" customWidth="1"/>
    <col min="7147" max="7148" width="11.42578125" style="48"/>
    <col min="7149" max="7149" width="12.5703125" style="48" bestFit="1" customWidth="1"/>
    <col min="7150" max="7150" width="17.85546875" style="48" bestFit="1" customWidth="1"/>
    <col min="7151" max="7151" width="11.42578125" style="48"/>
    <col min="7152" max="7152" width="15.85546875" style="48" customWidth="1"/>
    <col min="7153" max="7399" width="11.42578125" style="48"/>
    <col min="7400" max="7400" width="52.85546875" style="48" bestFit="1" customWidth="1"/>
    <col min="7401" max="7401" width="11.42578125" style="48"/>
    <col min="7402" max="7402" width="21.7109375" style="48" customWidth="1"/>
    <col min="7403" max="7404" width="11.42578125" style="48"/>
    <col min="7405" max="7405" width="12.5703125" style="48" bestFit="1" customWidth="1"/>
    <col min="7406" max="7406" width="17.85546875" style="48" bestFit="1" customWidth="1"/>
    <col min="7407" max="7407" width="11.42578125" style="48"/>
    <col min="7408" max="7408" width="15.85546875" style="48" customWidth="1"/>
    <col min="7409" max="7655" width="11.42578125" style="48"/>
    <col min="7656" max="7656" width="52.85546875" style="48" bestFit="1" customWidth="1"/>
    <col min="7657" max="7657" width="11.42578125" style="48"/>
    <col min="7658" max="7658" width="21.7109375" style="48" customWidth="1"/>
    <col min="7659" max="7660" width="11.42578125" style="48"/>
    <col min="7661" max="7661" width="12.5703125" style="48" bestFit="1" customWidth="1"/>
    <col min="7662" max="7662" width="17.85546875" style="48" bestFit="1" customWidth="1"/>
    <col min="7663" max="7663" width="11.42578125" style="48"/>
    <col min="7664" max="7664" width="15.85546875" style="48" customWidth="1"/>
    <col min="7665" max="7911" width="11.42578125" style="48"/>
    <col min="7912" max="7912" width="52.85546875" style="48" bestFit="1" customWidth="1"/>
    <col min="7913" max="7913" width="11.42578125" style="48"/>
    <col min="7914" max="7914" width="21.7109375" style="48" customWidth="1"/>
    <col min="7915" max="7916" width="11.42578125" style="48"/>
    <col min="7917" max="7917" width="12.5703125" style="48" bestFit="1" customWidth="1"/>
    <col min="7918" max="7918" width="17.85546875" style="48" bestFit="1" customWidth="1"/>
    <col min="7919" max="7919" width="11.42578125" style="48"/>
    <col min="7920" max="7920" width="15.85546875" style="48" customWidth="1"/>
    <col min="7921" max="8167" width="11.42578125" style="48"/>
    <col min="8168" max="8168" width="52.85546875" style="48" bestFit="1" customWidth="1"/>
    <col min="8169" max="8169" width="11.42578125" style="48"/>
    <col min="8170" max="8170" width="21.7109375" style="48" customWidth="1"/>
    <col min="8171" max="8172" width="11.42578125" style="48"/>
    <col min="8173" max="8173" width="12.5703125" style="48" bestFit="1" customWidth="1"/>
    <col min="8174" max="8174" width="17.85546875" style="48" bestFit="1" customWidth="1"/>
    <col min="8175" max="8175" width="11.42578125" style="48"/>
    <col min="8176" max="8176" width="15.85546875" style="48" customWidth="1"/>
    <col min="8177" max="8423" width="11.42578125" style="48"/>
    <col min="8424" max="8424" width="52.85546875" style="48" bestFit="1" customWidth="1"/>
    <col min="8425" max="8425" width="11.42578125" style="48"/>
    <col min="8426" max="8426" width="21.7109375" style="48" customWidth="1"/>
    <col min="8427" max="8428" width="11.42578125" style="48"/>
    <col min="8429" max="8429" width="12.5703125" style="48" bestFit="1" customWidth="1"/>
    <col min="8430" max="8430" width="17.85546875" style="48" bestFit="1" customWidth="1"/>
    <col min="8431" max="8431" width="11.42578125" style="48"/>
    <col min="8432" max="8432" width="15.85546875" style="48" customWidth="1"/>
    <col min="8433" max="8679" width="11.42578125" style="48"/>
    <col min="8680" max="8680" width="52.85546875" style="48" bestFit="1" customWidth="1"/>
    <col min="8681" max="8681" width="11.42578125" style="48"/>
    <col min="8682" max="8682" width="21.7109375" style="48" customWidth="1"/>
    <col min="8683" max="8684" width="11.42578125" style="48"/>
    <col min="8685" max="8685" width="12.5703125" style="48" bestFit="1" customWidth="1"/>
    <col min="8686" max="8686" width="17.85546875" style="48" bestFit="1" customWidth="1"/>
    <col min="8687" max="8687" width="11.42578125" style="48"/>
    <col min="8688" max="8688" width="15.85546875" style="48" customWidth="1"/>
    <col min="8689" max="8935" width="11.42578125" style="48"/>
    <col min="8936" max="8936" width="52.85546875" style="48" bestFit="1" customWidth="1"/>
    <col min="8937" max="8937" width="11.42578125" style="48"/>
    <col min="8938" max="8938" width="21.7109375" style="48" customWidth="1"/>
    <col min="8939" max="8940" width="11.42578125" style="48"/>
    <col min="8941" max="8941" width="12.5703125" style="48" bestFit="1" customWidth="1"/>
    <col min="8942" max="8942" width="17.85546875" style="48" bestFit="1" customWidth="1"/>
    <col min="8943" max="8943" width="11.42578125" style="48"/>
    <col min="8944" max="8944" width="15.85546875" style="48" customWidth="1"/>
    <col min="8945" max="9191" width="11.42578125" style="48"/>
    <col min="9192" max="9192" width="52.85546875" style="48" bestFit="1" customWidth="1"/>
    <col min="9193" max="9193" width="11.42578125" style="48"/>
    <col min="9194" max="9194" width="21.7109375" style="48" customWidth="1"/>
    <col min="9195" max="9196" width="11.42578125" style="48"/>
    <col min="9197" max="9197" width="12.5703125" style="48" bestFit="1" customWidth="1"/>
    <col min="9198" max="9198" width="17.85546875" style="48" bestFit="1" customWidth="1"/>
    <col min="9199" max="9199" width="11.42578125" style="48"/>
    <col min="9200" max="9200" width="15.85546875" style="48" customWidth="1"/>
    <col min="9201" max="9447" width="11.42578125" style="48"/>
    <col min="9448" max="9448" width="52.85546875" style="48" bestFit="1" customWidth="1"/>
    <col min="9449" max="9449" width="11.42578125" style="48"/>
    <col min="9450" max="9450" width="21.7109375" style="48" customWidth="1"/>
    <col min="9451" max="9452" width="11.42578125" style="48"/>
    <col min="9453" max="9453" width="12.5703125" style="48" bestFit="1" customWidth="1"/>
    <col min="9454" max="9454" width="17.85546875" style="48" bestFit="1" customWidth="1"/>
    <col min="9455" max="9455" width="11.42578125" style="48"/>
    <col min="9456" max="9456" width="15.85546875" style="48" customWidth="1"/>
    <col min="9457" max="9703" width="11.42578125" style="48"/>
    <col min="9704" max="9704" width="52.85546875" style="48" bestFit="1" customWidth="1"/>
    <col min="9705" max="9705" width="11.42578125" style="48"/>
    <col min="9706" max="9706" width="21.7109375" style="48" customWidth="1"/>
    <col min="9707" max="9708" width="11.42578125" style="48"/>
    <col min="9709" max="9709" width="12.5703125" style="48" bestFit="1" customWidth="1"/>
    <col min="9710" max="9710" width="17.85546875" style="48" bestFit="1" customWidth="1"/>
    <col min="9711" max="9711" width="11.42578125" style="48"/>
    <col min="9712" max="9712" width="15.85546875" style="48" customWidth="1"/>
    <col min="9713" max="9959" width="11.42578125" style="48"/>
    <col min="9960" max="9960" width="52.85546875" style="48" bestFit="1" customWidth="1"/>
    <col min="9961" max="9961" width="11.42578125" style="48"/>
    <col min="9962" max="9962" width="21.7109375" style="48" customWidth="1"/>
    <col min="9963" max="9964" width="11.42578125" style="48"/>
    <col min="9965" max="9965" width="12.5703125" style="48" bestFit="1" customWidth="1"/>
    <col min="9966" max="9966" width="17.85546875" style="48" bestFit="1" customWidth="1"/>
    <col min="9967" max="9967" width="11.42578125" style="48"/>
    <col min="9968" max="9968" width="15.85546875" style="48" customWidth="1"/>
    <col min="9969" max="10215" width="11.42578125" style="48"/>
    <col min="10216" max="10216" width="52.85546875" style="48" bestFit="1" customWidth="1"/>
    <col min="10217" max="10217" width="11.42578125" style="48"/>
    <col min="10218" max="10218" width="21.7109375" style="48" customWidth="1"/>
    <col min="10219" max="10220" width="11.42578125" style="48"/>
    <col min="10221" max="10221" width="12.5703125" style="48" bestFit="1" customWidth="1"/>
    <col min="10222" max="10222" width="17.85546875" style="48" bestFit="1" customWidth="1"/>
    <col min="10223" max="10223" width="11.42578125" style="48"/>
    <col min="10224" max="10224" width="15.85546875" style="48" customWidth="1"/>
    <col min="10225" max="10471" width="11.42578125" style="48"/>
    <col min="10472" max="10472" width="52.85546875" style="48" bestFit="1" customWidth="1"/>
    <col min="10473" max="10473" width="11.42578125" style="48"/>
    <col min="10474" max="10474" width="21.7109375" style="48" customWidth="1"/>
    <col min="10475" max="10476" width="11.42578125" style="48"/>
    <col min="10477" max="10477" width="12.5703125" style="48" bestFit="1" customWidth="1"/>
    <col min="10478" max="10478" width="17.85546875" style="48" bestFit="1" customWidth="1"/>
    <col min="10479" max="10479" width="11.42578125" style="48"/>
    <col min="10480" max="10480" width="15.85546875" style="48" customWidth="1"/>
    <col min="10481" max="10727" width="11.42578125" style="48"/>
    <col min="10728" max="10728" width="52.85546875" style="48" bestFit="1" customWidth="1"/>
    <col min="10729" max="10729" width="11.42578125" style="48"/>
    <col min="10730" max="10730" width="21.7109375" style="48" customWidth="1"/>
    <col min="10731" max="10732" width="11.42578125" style="48"/>
    <col min="10733" max="10733" width="12.5703125" style="48" bestFit="1" customWidth="1"/>
    <col min="10734" max="10734" width="17.85546875" style="48" bestFit="1" customWidth="1"/>
    <col min="10735" max="10735" width="11.42578125" style="48"/>
    <col min="10736" max="10736" width="15.85546875" style="48" customWidth="1"/>
    <col min="10737" max="10983" width="11.42578125" style="48"/>
    <col min="10984" max="10984" width="52.85546875" style="48" bestFit="1" customWidth="1"/>
    <col min="10985" max="10985" width="11.42578125" style="48"/>
    <col min="10986" max="10986" width="21.7109375" style="48" customWidth="1"/>
    <col min="10987" max="10988" width="11.42578125" style="48"/>
    <col min="10989" max="10989" width="12.5703125" style="48" bestFit="1" customWidth="1"/>
    <col min="10990" max="10990" width="17.85546875" style="48" bestFit="1" customWidth="1"/>
    <col min="10991" max="10991" width="11.42578125" style="48"/>
    <col min="10992" max="10992" width="15.85546875" style="48" customWidth="1"/>
    <col min="10993" max="11239" width="11.42578125" style="48"/>
    <col min="11240" max="11240" width="52.85546875" style="48" bestFit="1" customWidth="1"/>
    <col min="11241" max="11241" width="11.42578125" style="48"/>
    <col min="11242" max="11242" width="21.7109375" style="48" customWidth="1"/>
    <col min="11243" max="11244" width="11.42578125" style="48"/>
    <col min="11245" max="11245" width="12.5703125" style="48" bestFit="1" customWidth="1"/>
    <col min="11246" max="11246" width="17.85546875" style="48" bestFit="1" customWidth="1"/>
    <col min="11247" max="11247" width="11.42578125" style="48"/>
    <col min="11248" max="11248" width="15.85546875" style="48" customWidth="1"/>
    <col min="11249" max="11495" width="11.42578125" style="48"/>
    <col min="11496" max="11496" width="52.85546875" style="48" bestFit="1" customWidth="1"/>
    <col min="11497" max="11497" width="11.42578125" style="48"/>
    <col min="11498" max="11498" width="21.7109375" style="48" customWidth="1"/>
    <col min="11499" max="11500" width="11.42578125" style="48"/>
    <col min="11501" max="11501" width="12.5703125" style="48" bestFit="1" customWidth="1"/>
    <col min="11502" max="11502" width="17.85546875" style="48" bestFit="1" customWidth="1"/>
    <col min="11503" max="11503" width="11.42578125" style="48"/>
    <col min="11504" max="11504" width="15.85546875" style="48" customWidth="1"/>
    <col min="11505" max="11751" width="11.42578125" style="48"/>
    <col min="11752" max="11752" width="52.85546875" style="48" bestFit="1" customWidth="1"/>
    <col min="11753" max="11753" width="11.42578125" style="48"/>
    <col min="11754" max="11754" width="21.7109375" style="48" customWidth="1"/>
    <col min="11755" max="11756" width="11.42578125" style="48"/>
    <col min="11757" max="11757" width="12.5703125" style="48" bestFit="1" customWidth="1"/>
    <col min="11758" max="11758" width="17.85546875" style="48" bestFit="1" customWidth="1"/>
    <col min="11759" max="11759" width="11.42578125" style="48"/>
    <col min="11760" max="11760" width="15.85546875" style="48" customWidth="1"/>
    <col min="11761" max="12007" width="11.42578125" style="48"/>
    <col min="12008" max="12008" width="52.85546875" style="48" bestFit="1" customWidth="1"/>
    <col min="12009" max="12009" width="11.42578125" style="48"/>
    <col min="12010" max="12010" width="21.7109375" style="48" customWidth="1"/>
    <col min="12011" max="12012" width="11.42578125" style="48"/>
    <col min="12013" max="12013" width="12.5703125" style="48" bestFit="1" customWidth="1"/>
    <col min="12014" max="12014" width="17.85546875" style="48" bestFit="1" customWidth="1"/>
    <col min="12015" max="12015" width="11.42578125" style="48"/>
    <col min="12016" max="12016" width="15.85546875" style="48" customWidth="1"/>
    <col min="12017" max="12263" width="11.42578125" style="48"/>
    <col min="12264" max="12264" width="52.85546875" style="48" bestFit="1" customWidth="1"/>
    <col min="12265" max="12265" width="11.42578125" style="48"/>
    <col min="12266" max="12266" width="21.7109375" style="48" customWidth="1"/>
    <col min="12267" max="12268" width="11.42578125" style="48"/>
    <col min="12269" max="12269" width="12.5703125" style="48" bestFit="1" customWidth="1"/>
    <col min="12270" max="12270" width="17.85546875" style="48" bestFit="1" customWidth="1"/>
    <col min="12271" max="12271" width="11.42578125" style="48"/>
    <col min="12272" max="12272" width="15.85546875" style="48" customWidth="1"/>
    <col min="12273" max="12519" width="11.42578125" style="48"/>
    <col min="12520" max="12520" width="52.85546875" style="48" bestFit="1" customWidth="1"/>
    <col min="12521" max="12521" width="11.42578125" style="48"/>
    <col min="12522" max="12522" width="21.7109375" style="48" customWidth="1"/>
    <col min="12523" max="12524" width="11.42578125" style="48"/>
    <col min="12525" max="12525" width="12.5703125" style="48" bestFit="1" customWidth="1"/>
    <col min="12526" max="12526" width="17.85546875" style="48" bestFit="1" customWidth="1"/>
    <col min="12527" max="12527" width="11.42578125" style="48"/>
    <col min="12528" max="12528" width="15.85546875" style="48" customWidth="1"/>
    <col min="12529" max="12775" width="11.42578125" style="48"/>
    <col min="12776" max="12776" width="52.85546875" style="48" bestFit="1" customWidth="1"/>
    <col min="12777" max="12777" width="11.42578125" style="48"/>
    <col min="12778" max="12778" width="21.7109375" style="48" customWidth="1"/>
    <col min="12779" max="12780" width="11.42578125" style="48"/>
    <col min="12781" max="12781" width="12.5703125" style="48" bestFit="1" customWidth="1"/>
    <col min="12782" max="12782" width="17.85546875" style="48" bestFit="1" customWidth="1"/>
    <col min="12783" max="12783" width="11.42578125" style="48"/>
    <col min="12784" max="12784" width="15.85546875" style="48" customWidth="1"/>
    <col min="12785" max="13031" width="11.42578125" style="48"/>
    <col min="13032" max="13032" width="52.85546875" style="48" bestFit="1" customWidth="1"/>
    <col min="13033" max="13033" width="11.42578125" style="48"/>
    <col min="13034" max="13034" width="21.7109375" style="48" customWidth="1"/>
    <col min="13035" max="13036" width="11.42578125" style="48"/>
    <col min="13037" max="13037" width="12.5703125" style="48" bestFit="1" customWidth="1"/>
    <col min="13038" max="13038" width="17.85546875" style="48" bestFit="1" customWidth="1"/>
    <col min="13039" max="13039" width="11.42578125" style="48"/>
    <col min="13040" max="13040" width="15.85546875" style="48" customWidth="1"/>
    <col min="13041" max="13287" width="11.42578125" style="48"/>
    <col min="13288" max="13288" width="52.85546875" style="48" bestFit="1" customWidth="1"/>
    <col min="13289" max="13289" width="11.42578125" style="48"/>
    <col min="13290" max="13290" width="21.7109375" style="48" customWidth="1"/>
    <col min="13291" max="13292" width="11.42578125" style="48"/>
    <col min="13293" max="13293" width="12.5703125" style="48" bestFit="1" customWidth="1"/>
    <col min="13294" max="13294" width="17.85546875" style="48" bestFit="1" customWidth="1"/>
    <col min="13295" max="13295" width="11.42578125" style="48"/>
    <col min="13296" max="13296" width="15.85546875" style="48" customWidth="1"/>
    <col min="13297" max="13543" width="11.42578125" style="48"/>
    <col min="13544" max="13544" width="52.85546875" style="48" bestFit="1" customWidth="1"/>
    <col min="13545" max="13545" width="11.42578125" style="48"/>
    <col min="13546" max="13546" width="21.7109375" style="48" customWidth="1"/>
    <col min="13547" max="13548" width="11.42578125" style="48"/>
    <col min="13549" max="13549" width="12.5703125" style="48" bestFit="1" customWidth="1"/>
    <col min="13550" max="13550" width="17.85546875" style="48" bestFit="1" customWidth="1"/>
    <col min="13551" max="13551" width="11.42578125" style="48"/>
    <col min="13552" max="13552" width="15.85546875" style="48" customWidth="1"/>
    <col min="13553" max="13799" width="11.42578125" style="48"/>
    <col min="13800" max="13800" width="52.85546875" style="48" bestFit="1" customWidth="1"/>
    <col min="13801" max="13801" width="11.42578125" style="48"/>
    <col min="13802" max="13802" width="21.7109375" style="48" customWidth="1"/>
    <col min="13803" max="13804" width="11.42578125" style="48"/>
    <col min="13805" max="13805" width="12.5703125" style="48" bestFit="1" customWidth="1"/>
    <col min="13806" max="13806" width="17.85546875" style="48" bestFit="1" customWidth="1"/>
    <col min="13807" max="13807" width="11.42578125" style="48"/>
    <col min="13808" max="13808" width="15.85546875" style="48" customWidth="1"/>
    <col min="13809" max="14055" width="11.42578125" style="48"/>
    <col min="14056" max="14056" width="52.85546875" style="48" bestFit="1" customWidth="1"/>
    <col min="14057" max="14057" width="11.42578125" style="48"/>
    <col min="14058" max="14058" width="21.7109375" style="48" customWidth="1"/>
    <col min="14059" max="14060" width="11.42578125" style="48"/>
    <col min="14061" max="14061" width="12.5703125" style="48" bestFit="1" customWidth="1"/>
    <col min="14062" max="14062" width="17.85546875" style="48" bestFit="1" customWidth="1"/>
    <col min="14063" max="14063" width="11.42578125" style="48"/>
    <col min="14064" max="14064" width="15.85546875" style="48" customWidth="1"/>
    <col min="14065" max="14311" width="11.42578125" style="48"/>
    <col min="14312" max="14312" width="52.85546875" style="48" bestFit="1" customWidth="1"/>
    <col min="14313" max="14313" width="11.42578125" style="48"/>
    <col min="14314" max="14314" width="21.7109375" style="48" customWidth="1"/>
    <col min="14315" max="14316" width="11.42578125" style="48"/>
    <col min="14317" max="14317" width="12.5703125" style="48" bestFit="1" customWidth="1"/>
    <col min="14318" max="14318" width="17.85546875" style="48" bestFit="1" customWidth="1"/>
    <col min="14319" max="14319" width="11.42578125" style="48"/>
    <col min="14320" max="14320" width="15.85546875" style="48" customWidth="1"/>
    <col min="14321" max="14567" width="11.42578125" style="48"/>
    <col min="14568" max="14568" width="52.85546875" style="48" bestFit="1" customWidth="1"/>
    <col min="14569" max="14569" width="11.42578125" style="48"/>
    <col min="14570" max="14570" width="21.7109375" style="48" customWidth="1"/>
    <col min="14571" max="14572" width="11.42578125" style="48"/>
    <col min="14573" max="14573" width="12.5703125" style="48" bestFit="1" customWidth="1"/>
    <col min="14574" max="14574" width="17.85546875" style="48" bestFit="1" customWidth="1"/>
    <col min="14575" max="14575" width="11.42578125" style="48"/>
    <col min="14576" max="14576" width="15.85546875" style="48" customWidth="1"/>
    <col min="14577" max="14823" width="11.42578125" style="48"/>
    <col min="14824" max="14824" width="52.85546875" style="48" bestFit="1" customWidth="1"/>
    <col min="14825" max="14825" width="11.42578125" style="48"/>
    <col min="14826" max="14826" width="21.7109375" style="48" customWidth="1"/>
    <col min="14827" max="14828" width="11.42578125" style="48"/>
    <col min="14829" max="14829" width="12.5703125" style="48" bestFit="1" customWidth="1"/>
    <col min="14830" max="14830" width="17.85546875" style="48" bestFit="1" customWidth="1"/>
    <col min="14831" max="14831" width="11.42578125" style="48"/>
    <col min="14832" max="14832" width="15.85546875" style="48" customWidth="1"/>
    <col min="14833" max="15079" width="11.42578125" style="48"/>
    <col min="15080" max="15080" width="52.85546875" style="48" bestFit="1" customWidth="1"/>
    <col min="15081" max="15081" width="11.42578125" style="48"/>
    <col min="15082" max="15082" width="21.7109375" style="48" customWidth="1"/>
    <col min="15083" max="15084" width="11.42578125" style="48"/>
    <col min="15085" max="15085" width="12.5703125" style="48" bestFit="1" customWidth="1"/>
    <col min="15086" max="15086" width="17.85546875" style="48" bestFit="1" customWidth="1"/>
    <col min="15087" max="15087" width="11.42578125" style="48"/>
    <col min="15088" max="15088" width="15.85546875" style="48" customWidth="1"/>
    <col min="15089" max="15335" width="11.42578125" style="48"/>
    <col min="15336" max="15336" width="52.85546875" style="48" bestFit="1" customWidth="1"/>
    <col min="15337" max="15337" width="11.42578125" style="48"/>
    <col min="15338" max="15338" width="21.7109375" style="48" customWidth="1"/>
    <col min="15339" max="15340" width="11.42578125" style="48"/>
    <col min="15341" max="15341" width="12.5703125" style="48" bestFit="1" customWidth="1"/>
    <col min="15342" max="15342" width="17.85546875" style="48" bestFit="1" customWidth="1"/>
    <col min="15343" max="15343" width="11.42578125" style="48"/>
    <col min="15344" max="15344" width="15.85546875" style="48" customWidth="1"/>
    <col min="15345" max="15591" width="11.42578125" style="48"/>
    <col min="15592" max="15592" width="52.85546875" style="48" bestFit="1" customWidth="1"/>
    <col min="15593" max="15593" width="11.42578125" style="48"/>
    <col min="15594" max="15594" width="21.7109375" style="48" customWidth="1"/>
    <col min="15595" max="15596" width="11.42578125" style="48"/>
    <col min="15597" max="15597" width="12.5703125" style="48" bestFit="1" customWidth="1"/>
    <col min="15598" max="15598" width="17.85546875" style="48" bestFit="1" customWidth="1"/>
    <col min="15599" max="15599" width="11.42578125" style="48"/>
    <col min="15600" max="15600" width="15.85546875" style="48" customWidth="1"/>
    <col min="15601" max="15847" width="11.42578125" style="48"/>
    <col min="15848" max="15848" width="52.85546875" style="48" bestFit="1" customWidth="1"/>
    <col min="15849" max="15849" width="11.42578125" style="48"/>
    <col min="15850" max="15850" width="21.7109375" style="48" customWidth="1"/>
    <col min="15851" max="15852" width="11.42578125" style="48"/>
    <col min="15853" max="15853" width="12.5703125" style="48" bestFit="1" customWidth="1"/>
    <col min="15854" max="15854" width="17.85546875" style="48" bestFit="1" customWidth="1"/>
    <col min="15855" max="15855" width="11.42578125" style="48"/>
    <col min="15856" max="15856" width="15.85546875" style="48" customWidth="1"/>
    <col min="15857" max="16103" width="11.42578125" style="48"/>
    <col min="16104" max="16104" width="52.85546875" style="48" bestFit="1" customWidth="1"/>
    <col min="16105" max="16105" width="11.42578125" style="48"/>
    <col min="16106" max="16106" width="21.7109375" style="48" customWidth="1"/>
    <col min="16107" max="16108" width="11.42578125" style="48"/>
    <col min="16109" max="16109" width="12.5703125" style="48" bestFit="1" customWidth="1"/>
    <col min="16110" max="16110" width="17.85546875" style="48" bestFit="1" customWidth="1"/>
    <col min="16111" max="16111" width="11.42578125" style="48"/>
    <col min="16112" max="16112" width="15.85546875" style="48" customWidth="1"/>
    <col min="16113" max="16384" width="11.42578125" style="48"/>
  </cols>
  <sheetData>
    <row r="2" spans="1:11" ht="14.25" thickBot="1" x14ac:dyDescent="0.3">
      <c r="F2" s="103" t="s">
        <v>85</v>
      </c>
      <c r="G2" s="103"/>
      <c r="H2" s="103"/>
      <c r="I2" s="103"/>
      <c r="J2" s="103"/>
      <c r="K2" s="103"/>
    </row>
    <row r="3" spans="1:11" ht="14.25" thickBot="1" x14ac:dyDescent="0.3">
      <c r="A3" s="104" t="s">
        <v>86</v>
      </c>
      <c r="B3" s="105"/>
      <c r="C3" s="105"/>
      <c r="D3" s="105"/>
      <c r="E3" s="106"/>
      <c r="F3" s="107" t="s">
        <v>87</v>
      </c>
      <c r="G3" s="108"/>
      <c r="H3" s="107" t="s">
        <v>88</v>
      </c>
      <c r="I3" s="108"/>
      <c r="J3" s="107" t="s">
        <v>89</v>
      </c>
      <c r="K3" s="108"/>
    </row>
    <row r="4" spans="1:11" x14ac:dyDescent="0.25">
      <c r="A4" s="109" t="s">
        <v>90</v>
      </c>
      <c r="B4" s="109" t="s">
        <v>91</v>
      </c>
      <c r="C4" s="109" t="s">
        <v>92</v>
      </c>
      <c r="D4" s="110" t="s">
        <v>93</v>
      </c>
      <c r="E4" s="109" t="s">
        <v>94</v>
      </c>
      <c r="F4" s="111" t="s">
        <v>95</v>
      </c>
      <c r="G4" s="111" t="s">
        <v>96</v>
      </c>
      <c r="H4" s="111" t="s">
        <v>95</v>
      </c>
      <c r="I4" s="111" t="s">
        <v>96</v>
      </c>
      <c r="J4" s="111" t="s">
        <v>95</v>
      </c>
      <c r="K4" s="111" t="s">
        <v>96</v>
      </c>
    </row>
    <row r="5" spans="1:11" x14ac:dyDescent="0.25">
      <c r="A5" s="112">
        <v>1</v>
      </c>
      <c r="B5" s="113" t="s">
        <v>97</v>
      </c>
      <c r="C5" s="114" t="s">
        <v>98</v>
      </c>
      <c r="D5" s="115">
        <v>464</v>
      </c>
      <c r="E5" s="114" t="s">
        <v>99</v>
      </c>
      <c r="F5" s="116">
        <v>5</v>
      </c>
      <c r="G5" s="116">
        <v>1</v>
      </c>
      <c r="H5" s="116">
        <v>4</v>
      </c>
      <c r="I5" s="116">
        <v>1</v>
      </c>
      <c r="J5" s="116">
        <v>4</v>
      </c>
      <c r="K5" s="116">
        <v>1</v>
      </c>
    </row>
    <row r="6" spans="1:11" x14ac:dyDescent="0.25">
      <c r="A6" s="112">
        <v>2</v>
      </c>
      <c r="B6" s="117"/>
      <c r="C6" s="118"/>
      <c r="D6" s="115">
        <v>464</v>
      </c>
      <c r="E6" s="119"/>
      <c r="F6" s="120"/>
      <c r="G6" s="120"/>
      <c r="H6" s="120"/>
      <c r="I6" s="120"/>
      <c r="J6" s="120"/>
      <c r="K6" s="120"/>
    </row>
    <row r="7" spans="1:11" x14ac:dyDescent="0.25">
      <c r="A7" s="112">
        <v>3</v>
      </c>
      <c r="B7" s="113" t="s">
        <v>97</v>
      </c>
      <c r="C7" s="118"/>
      <c r="D7" s="115">
        <v>464</v>
      </c>
      <c r="E7" s="114" t="s">
        <v>100</v>
      </c>
      <c r="F7" s="116">
        <v>6</v>
      </c>
      <c r="G7" s="116">
        <v>1</v>
      </c>
      <c r="H7" s="116">
        <v>4</v>
      </c>
      <c r="I7" s="116">
        <v>1</v>
      </c>
      <c r="J7" s="116">
        <v>4</v>
      </c>
      <c r="K7" s="116">
        <v>1</v>
      </c>
    </row>
    <row r="8" spans="1:11" x14ac:dyDescent="0.25">
      <c r="A8" s="112">
        <v>4</v>
      </c>
      <c r="B8" s="117"/>
      <c r="C8" s="118"/>
      <c r="D8" s="115">
        <v>464</v>
      </c>
      <c r="E8" s="119"/>
      <c r="F8" s="120"/>
      <c r="G8" s="120"/>
      <c r="H8" s="120"/>
      <c r="I8" s="120"/>
      <c r="J8" s="120"/>
      <c r="K8" s="120"/>
    </row>
    <row r="9" spans="1:11" x14ac:dyDescent="0.25">
      <c r="A9" s="112">
        <v>5</v>
      </c>
      <c r="B9" s="113" t="s">
        <v>97</v>
      </c>
      <c r="C9" s="118"/>
      <c r="D9" s="115">
        <v>464</v>
      </c>
      <c r="E9" s="114" t="s">
        <v>101</v>
      </c>
      <c r="F9" s="121">
        <v>6</v>
      </c>
      <c r="G9" s="121">
        <v>1</v>
      </c>
      <c r="H9" s="121">
        <v>5</v>
      </c>
      <c r="I9" s="121">
        <v>1</v>
      </c>
      <c r="J9" s="121">
        <v>5</v>
      </c>
      <c r="K9" s="121">
        <v>1</v>
      </c>
    </row>
    <row r="10" spans="1:11" x14ac:dyDescent="0.25">
      <c r="A10" s="112">
        <v>6</v>
      </c>
      <c r="B10" s="117"/>
      <c r="C10" s="119"/>
      <c r="D10" s="115">
        <v>464</v>
      </c>
      <c r="E10" s="119"/>
      <c r="F10" s="121"/>
      <c r="G10" s="121"/>
      <c r="H10" s="121"/>
      <c r="I10" s="121"/>
      <c r="J10" s="121"/>
      <c r="K10" s="121"/>
    </row>
    <row r="11" spans="1:11" x14ac:dyDescent="0.25">
      <c r="A11" s="112">
        <v>7</v>
      </c>
      <c r="B11" s="113" t="s">
        <v>97</v>
      </c>
      <c r="C11" s="114" t="s">
        <v>102</v>
      </c>
      <c r="D11" s="112">
        <v>566</v>
      </c>
      <c r="E11" s="114" t="s">
        <v>103</v>
      </c>
      <c r="F11" s="121">
        <v>5</v>
      </c>
      <c r="G11" s="121">
        <v>1</v>
      </c>
      <c r="H11" s="121">
        <v>4</v>
      </c>
      <c r="I11" s="121">
        <v>1</v>
      </c>
      <c r="J11" s="121">
        <v>4</v>
      </c>
      <c r="K11" s="121">
        <v>1</v>
      </c>
    </row>
    <row r="12" spans="1:11" x14ac:dyDescent="0.25">
      <c r="A12" s="112">
        <v>8</v>
      </c>
      <c r="B12" s="117"/>
      <c r="C12" s="118"/>
      <c r="D12" s="112">
        <v>566</v>
      </c>
      <c r="E12" s="119"/>
      <c r="F12" s="121"/>
      <c r="G12" s="121"/>
      <c r="H12" s="121"/>
      <c r="I12" s="121"/>
      <c r="J12" s="121"/>
      <c r="K12" s="121"/>
    </row>
    <row r="13" spans="1:11" x14ac:dyDescent="0.25">
      <c r="A13" s="112">
        <v>9</v>
      </c>
      <c r="B13" s="112" t="s">
        <v>104</v>
      </c>
      <c r="C13" s="118"/>
      <c r="D13" s="112">
        <v>464</v>
      </c>
      <c r="E13" s="122" t="s">
        <v>105</v>
      </c>
      <c r="F13" s="123">
        <v>3</v>
      </c>
      <c r="G13" s="123">
        <v>1</v>
      </c>
      <c r="H13" s="123">
        <v>3</v>
      </c>
      <c r="I13" s="123">
        <v>1</v>
      </c>
      <c r="J13" s="123">
        <v>2</v>
      </c>
      <c r="K13" s="123">
        <v>1</v>
      </c>
    </row>
    <row r="14" spans="1:11" x14ac:dyDescent="0.25">
      <c r="A14" s="112" t="s">
        <v>106</v>
      </c>
      <c r="B14" s="115" t="s">
        <v>107</v>
      </c>
      <c r="C14" s="119"/>
      <c r="D14" s="115">
        <v>60</v>
      </c>
      <c r="E14" s="124" t="s">
        <v>108</v>
      </c>
      <c r="F14" s="123">
        <v>2</v>
      </c>
      <c r="G14" s="123">
        <v>1</v>
      </c>
      <c r="H14" s="123">
        <v>1</v>
      </c>
      <c r="I14" s="123">
        <v>1</v>
      </c>
      <c r="J14" s="123">
        <v>1</v>
      </c>
      <c r="K14" s="123">
        <v>1</v>
      </c>
    </row>
    <row r="15" spans="1:11" x14ac:dyDescent="0.25">
      <c r="A15" s="125">
        <v>10</v>
      </c>
      <c r="B15" s="126" t="s">
        <v>97</v>
      </c>
      <c r="C15" s="127" t="s">
        <v>109</v>
      </c>
      <c r="D15" s="128">
        <v>540</v>
      </c>
      <c r="E15" s="127" t="s">
        <v>110</v>
      </c>
      <c r="F15" s="121">
        <v>6</v>
      </c>
      <c r="G15" s="121">
        <v>1</v>
      </c>
      <c r="H15" s="121">
        <v>5</v>
      </c>
      <c r="I15" s="121">
        <v>1</v>
      </c>
      <c r="J15" s="121">
        <v>4</v>
      </c>
      <c r="K15" s="121">
        <v>1</v>
      </c>
    </row>
    <row r="16" spans="1:11" x14ac:dyDescent="0.25">
      <c r="A16" s="125">
        <v>11</v>
      </c>
      <c r="B16" s="129"/>
      <c r="C16" s="130"/>
      <c r="D16" s="125">
        <v>540</v>
      </c>
      <c r="E16" s="131"/>
      <c r="F16" s="121"/>
      <c r="G16" s="121"/>
      <c r="H16" s="121"/>
      <c r="I16" s="121"/>
      <c r="J16" s="121"/>
      <c r="K16" s="121"/>
    </row>
    <row r="17" spans="1:11" x14ac:dyDescent="0.25">
      <c r="A17" s="125">
        <v>12</v>
      </c>
      <c r="B17" s="126" t="s">
        <v>97</v>
      </c>
      <c r="C17" s="130"/>
      <c r="D17" s="125">
        <v>540</v>
      </c>
      <c r="E17" s="127" t="s">
        <v>111</v>
      </c>
      <c r="F17" s="116">
        <v>6</v>
      </c>
      <c r="G17" s="116">
        <v>1</v>
      </c>
      <c r="H17" s="116">
        <v>5</v>
      </c>
      <c r="I17" s="116">
        <v>1</v>
      </c>
      <c r="J17" s="116">
        <v>4</v>
      </c>
      <c r="K17" s="116">
        <v>1</v>
      </c>
    </row>
    <row r="18" spans="1:11" x14ac:dyDescent="0.25">
      <c r="A18" s="125">
        <v>13</v>
      </c>
      <c r="B18" s="129"/>
      <c r="C18" s="130"/>
      <c r="D18" s="128">
        <v>540</v>
      </c>
      <c r="E18" s="131"/>
      <c r="F18" s="132"/>
      <c r="G18" s="132"/>
      <c r="H18" s="132"/>
      <c r="I18" s="132"/>
      <c r="J18" s="132"/>
      <c r="K18" s="132"/>
    </row>
    <row r="19" spans="1:11" x14ac:dyDescent="0.25">
      <c r="A19" s="125">
        <v>14</v>
      </c>
      <c r="B19" s="128" t="s">
        <v>104</v>
      </c>
      <c r="C19" s="130"/>
      <c r="D19" s="128">
        <v>540</v>
      </c>
      <c r="E19" s="133" t="s">
        <v>112</v>
      </c>
      <c r="F19" s="134">
        <v>4</v>
      </c>
      <c r="G19" s="134">
        <v>1</v>
      </c>
      <c r="H19" s="134">
        <v>4</v>
      </c>
      <c r="I19" s="134">
        <v>1</v>
      </c>
      <c r="J19" s="134">
        <v>3</v>
      </c>
      <c r="K19" s="134">
        <v>1</v>
      </c>
    </row>
    <row r="20" spans="1:11" x14ac:dyDescent="0.25">
      <c r="A20" s="125" t="s">
        <v>113</v>
      </c>
      <c r="B20" s="128" t="s">
        <v>97</v>
      </c>
      <c r="C20" s="130"/>
      <c r="D20" s="128">
        <v>340</v>
      </c>
      <c r="E20" s="133" t="s">
        <v>114</v>
      </c>
      <c r="F20" s="135">
        <v>5</v>
      </c>
      <c r="G20" s="135">
        <v>1</v>
      </c>
      <c r="H20" s="135">
        <v>4</v>
      </c>
      <c r="I20" s="135">
        <v>1</v>
      </c>
      <c r="J20" s="133"/>
      <c r="K20" s="133"/>
    </row>
    <row r="21" spans="1:11" x14ac:dyDescent="0.25">
      <c r="A21" s="125" t="s">
        <v>115</v>
      </c>
      <c r="B21" s="128" t="s">
        <v>116</v>
      </c>
      <c r="C21" s="130"/>
      <c r="D21" s="128">
        <v>130</v>
      </c>
      <c r="E21" s="133" t="s">
        <v>117</v>
      </c>
      <c r="F21" s="135">
        <v>3</v>
      </c>
      <c r="G21" s="135">
        <v>1</v>
      </c>
      <c r="H21" s="135">
        <v>2</v>
      </c>
      <c r="I21" s="135">
        <v>1</v>
      </c>
      <c r="J21" s="133"/>
      <c r="K21" s="133"/>
    </row>
    <row r="22" spans="1:11" x14ac:dyDescent="0.25">
      <c r="A22" s="125" t="s">
        <v>118</v>
      </c>
      <c r="B22" s="128" t="s">
        <v>116</v>
      </c>
      <c r="C22" s="130"/>
      <c r="D22" s="128">
        <v>150</v>
      </c>
      <c r="E22" s="133" t="s">
        <v>119</v>
      </c>
      <c r="F22" s="135">
        <v>3</v>
      </c>
      <c r="G22" s="135">
        <v>1</v>
      </c>
      <c r="H22" s="135">
        <v>2</v>
      </c>
      <c r="I22" s="135">
        <v>1</v>
      </c>
      <c r="J22" s="133"/>
      <c r="K22" s="133"/>
    </row>
    <row r="23" spans="1:11" x14ac:dyDescent="0.25">
      <c r="A23" s="125" t="s">
        <v>120</v>
      </c>
      <c r="B23" s="128" t="s">
        <v>116</v>
      </c>
      <c r="C23" s="131"/>
      <c r="D23" s="128">
        <v>150</v>
      </c>
      <c r="E23" s="133" t="s">
        <v>121</v>
      </c>
      <c r="F23" s="135">
        <v>3</v>
      </c>
      <c r="G23" s="135">
        <v>1</v>
      </c>
      <c r="H23" s="135">
        <v>2</v>
      </c>
      <c r="I23" s="135">
        <v>1</v>
      </c>
      <c r="J23" s="133"/>
      <c r="K23" s="133"/>
    </row>
    <row r="24" spans="1:11" x14ac:dyDescent="0.25">
      <c r="A24" s="125" t="s">
        <v>122</v>
      </c>
      <c r="B24" s="128" t="s">
        <v>116</v>
      </c>
      <c r="C24" s="136" t="s">
        <v>123</v>
      </c>
      <c r="D24" s="128">
        <v>150</v>
      </c>
      <c r="E24" s="133" t="s">
        <v>124</v>
      </c>
      <c r="F24" s="135">
        <v>3</v>
      </c>
      <c r="G24" s="135">
        <v>1</v>
      </c>
      <c r="H24" s="135">
        <v>2</v>
      </c>
      <c r="I24" s="135">
        <v>1</v>
      </c>
      <c r="J24" s="133"/>
      <c r="K24" s="133"/>
    </row>
    <row r="25" spans="1:11" x14ac:dyDescent="0.25">
      <c r="A25" s="137">
        <v>15</v>
      </c>
      <c r="B25" s="138" t="s">
        <v>97</v>
      </c>
      <c r="C25" s="139"/>
      <c r="D25" s="137">
        <v>566</v>
      </c>
      <c r="E25" s="136" t="s">
        <v>125</v>
      </c>
      <c r="F25" s="121">
        <v>6</v>
      </c>
      <c r="G25" s="121">
        <v>1</v>
      </c>
      <c r="H25" s="121">
        <v>4</v>
      </c>
      <c r="I25" s="121">
        <v>1</v>
      </c>
      <c r="J25" s="121">
        <v>3</v>
      </c>
      <c r="K25" s="121">
        <v>1</v>
      </c>
    </row>
    <row r="26" spans="1:11" x14ac:dyDescent="0.25">
      <c r="A26" s="137">
        <v>16</v>
      </c>
      <c r="B26" s="140"/>
      <c r="C26" s="141"/>
      <c r="D26" s="137">
        <v>566</v>
      </c>
      <c r="E26" s="141"/>
      <c r="F26" s="121"/>
      <c r="G26" s="121"/>
      <c r="H26" s="121"/>
      <c r="I26" s="121"/>
      <c r="J26" s="121"/>
      <c r="K26" s="121"/>
    </row>
    <row r="27" spans="1:11" x14ac:dyDescent="0.25">
      <c r="A27" s="142">
        <v>17</v>
      </c>
      <c r="B27" s="143" t="s">
        <v>97</v>
      </c>
      <c r="C27" s="144" t="s">
        <v>126</v>
      </c>
      <c r="D27" s="142">
        <v>464</v>
      </c>
      <c r="E27" s="144" t="s">
        <v>127</v>
      </c>
      <c r="F27" s="121">
        <v>4</v>
      </c>
      <c r="G27" s="121">
        <v>1</v>
      </c>
      <c r="H27" s="121">
        <v>3</v>
      </c>
      <c r="I27" s="121">
        <v>1</v>
      </c>
      <c r="J27" s="121">
        <v>3</v>
      </c>
      <c r="K27" s="121">
        <v>1</v>
      </c>
    </row>
    <row r="28" spans="1:11" x14ac:dyDescent="0.25">
      <c r="A28" s="142">
        <v>18</v>
      </c>
      <c r="B28" s="145"/>
      <c r="C28" s="146"/>
      <c r="D28" s="147">
        <v>464</v>
      </c>
      <c r="E28" s="148"/>
      <c r="F28" s="121"/>
      <c r="G28" s="121"/>
      <c r="H28" s="121"/>
      <c r="I28" s="121"/>
      <c r="J28" s="121"/>
      <c r="K28" s="121"/>
    </row>
    <row r="29" spans="1:11" x14ac:dyDescent="0.25">
      <c r="A29" s="142">
        <v>19</v>
      </c>
      <c r="B29" s="143" t="s">
        <v>97</v>
      </c>
      <c r="C29" s="146"/>
      <c r="D29" s="142">
        <v>464</v>
      </c>
      <c r="E29" s="144" t="s">
        <v>128</v>
      </c>
      <c r="F29" s="121">
        <v>4</v>
      </c>
      <c r="G29" s="121">
        <v>1</v>
      </c>
      <c r="H29" s="121">
        <v>3</v>
      </c>
      <c r="I29" s="121">
        <v>1</v>
      </c>
      <c r="J29" s="121">
        <v>3</v>
      </c>
      <c r="K29" s="121">
        <v>1</v>
      </c>
    </row>
    <row r="30" spans="1:11" x14ac:dyDescent="0.25">
      <c r="A30" s="142">
        <v>20</v>
      </c>
      <c r="B30" s="145"/>
      <c r="C30" s="146"/>
      <c r="D30" s="142">
        <v>464</v>
      </c>
      <c r="E30" s="148"/>
      <c r="F30" s="121"/>
      <c r="G30" s="121"/>
      <c r="H30" s="121"/>
      <c r="I30" s="121"/>
      <c r="J30" s="121"/>
      <c r="K30" s="121"/>
    </row>
    <row r="31" spans="1:11" x14ac:dyDescent="0.25">
      <c r="A31" s="142">
        <v>21</v>
      </c>
      <c r="B31" s="143" t="s">
        <v>97</v>
      </c>
      <c r="C31" s="146"/>
      <c r="D31" s="142">
        <v>464</v>
      </c>
      <c r="E31" s="144" t="s">
        <v>129</v>
      </c>
      <c r="F31" s="121">
        <v>4</v>
      </c>
      <c r="G31" s="121">
        <v>1</v>
      </c>
      <c r="H31" s="121">
        <v>3</v>
      </c>
      <c r="I31" s="121">
        <v>1</v>
      </c>
      <c r="J31" s="121">
        <v>3</v>
      </c>
      <c r="K31" s="121">
        <v>1</v>
      </c>
    </row>
    <row r="32" spans="1:11" x14ac:dyDescent="0.25">
      <c r="A32" s="142">
        <v>22</v>
      </c>
      <c r="B32" s="145"/>
      <c r="C32" s="148"/>
      <c r="D32" s="142">
        <v>464</v>
      </c>
      <c r="E32" s="148"/>
      <c r="F32" s="121"/>
      <c r="G32" s="121"/>
      <c r="H32" s="121"/>
      <c r="I32" s="121"/>
      <c r="J32" s="121"/>
      <c r="K32" s="121"/>
    </row>
    <row r="33" spans="1:11" x14ac:dyDescent="0.25">
      <c r="A33" s="149">
        <v>23</v>
      </c>
      <c r="B33" s="150" t="s">
        <v>97</v>
      </c>
      <c r="C33" s="151" t="s">
        <v>130</v>
      </c>
      <c r="D33" s="149">
        <v>464</v>
      </c>
      <c r="E33" s="151" t="s">
        <v>131</v>
      </c>
      <c r="F33" s="121">
        <v>4</v>
      </c>
      <c r="G33" s="121">
        <v>1</v>
      </c>
      <c r="H33" s="121">
        <v>3</v>
      </c>
      <c r="I33" s="121">
        <v>1</v>
      </c>
      <c r="J33" s="121">
        <v>3</v>
      </c>
      <c r="K33" s="121">
        <v>1</v>
      </c>
    </row>
    <row r="34" spans="1:11" x14ac:dyDescent="0.25">
      <c r="A34" s="149">
        <v>24</v>
      </c>
      <c r="B34" s="152"/>
      <c r="C34" s="153"/>
      <c r="D34" s="149">
        <v>464</v>
      </c>
      <c r="E34" s="154"/>
      <c r="F34" s="121"/>
      <c r="G34" s="121"/>
      <c r="H34" s="121"/>
      <c r="I34" s="121"/>
      <c r="J34" s="121"/>
      <c r="K34" s="121"/>
    </row>
    <row r="35" spans="1:11" x14ac:dyDescent="0.25">
      <c r="A35" s="149">
        <v>25</v>
      </c>
      <c r="B35" s="150" t="s">
        <v>97</v>
      </c>
      <c r="C35" s="153"/>
      <c r="D35" s="149">
        <v>464</v>
      </c>
      <c r="E35" s="151" t="s">
        <v>132</v>
      </c>
      <c r="F35" s="121">
        <v>4</v>
      </c>
      <c r="G35" s="121">
        <v>1</v>
      </c>
      <c r="H35" s="121">
        <v>3</v>
      </c>
      <c r="I35" s="121">
        <v>1</v>
      </c>
      <c r="J35" s="121">
        <v>3</v>
      </c>
      <c r="K35" s="121">
        <v>1</v>
      </c>
    </row>
    <row r="36" spans="1:11" x14ac:dyDescent="0.25">
      <c r="A36" s="149">
        <v>26</v>
      </c>
      <c r="B36" s="152"/>
      <c r="C36" s="153"/>
      <c r="D36" s="149">
        <v>464</v>
      </c>
      <c r="E36" s="154"/>
      <c r="F36" s="121"/>
      <c r="G36" s="121"/>
      <c r="H36" s="121"/>
      <c r="I36" s="121"/>
      <c r="J36" s="121"/>
      <c r="K36" s="121"/>
    </row>
    <row r="37" spans="1:11" x14ac:dyDescent="0.25">
      <c r="A37" s="149">
        <v>27</v>
      </c>
      <c r="B37" s="150" t="s">
        <v>97</v>
      </c>
      <c r="C37" s="153"/>
      <c r="D37" s="149">
        <v>464</v>
      </c>
      <c r="E37" s="151" t="s">
        <v>133</v>
      </c>
      <c r="F37" s="121">
        <v>4</v>
      </c>
      <c r="G37" s="121">
        <v>1</v>
      </c>
      <c r="H37" s="121">
        <v>3</v>
      </c>
      <c r="I37" s="121">
        <v>1</v>
      </c>
      <c r="J37" s="121">
        <v>3</v>
      </c>
      <c r="K37" s="121">
        <v>1</v>
      </c>
    </row>
    <row r="38" spans="1:11" x14ac:dyDescent="0.25">
      <c r="A38" s="149">
        <v>28</v>
      </c>
      <c r="B38" s="152"/>
      <c r="C38" s="153"/>
      <c r="D38" s="149">
        <v>464</v>
      </c>
      <c r="E38" s="154"/>
      <c r="F38" s="121"/>
      <c r="G38" s="121"/>
      <c r="H38" s="121"/>
      <c r="I38" s="121"/>
      <c r="J38" s="121"/>
      <c r="K38" s="121"/>
    </row>
    <row r="39" spans="1:11" x14ac:dyDescent="0.25">
      <c r="A39" s="149">
        <v>29</v>
      </c>
      <c r="B39" s="150" t="s">
        <v>134</v>
      </c>
      <c r="C39" s="153"/>
      <c r="D39" s="149">
        <v>464</v>
      </c>
      <c r="E39" s="151" t="s">
        <v>135</v>
      </c>
      <c r="F39" s="121">
        <v>6</v>
      </c>
      <c r="G39" s="121">
        <v>1</v>
      </c>
      <c r="H39" s="121">
        <v>4</v>
      </c>
      <c r="I39" s="121">
        <v>1</v>
      </c>
      <c r="J39" s="121">
        <v>4</v>
      </c>
      <c r="K39" s="121">
        <v>1</v>
      </c>
    </row>
    <row r="40" spans="1:11" x14ac:dyDescent="0.25">
      <c r="A40" s="149">
        <v>30</v>
      </c>
      <c r="B40" s="155"/>
      <c r="C40" s="153"/>
      <c r="D40" s="149">
        <v>464</v>
      </c>
      <c r="E40" s="153"/>
      <c r="F40" s="121"/>
      <c r="G40" s="121"/>
      <c r="H40" s="121"/>
      <c r="I40" s="121"/>
      <c r="J40" s="121"/>
      <c r="K40" s="121"/>
    </row>
    <row r="41" spans="1:11" x14ac:dyDescent="0.25">
      <c r="A41" s="149">
        <v>31</v>
      </c>
      <c r="B41" s="152"/>
      <c r="C41" s="153"/>
      <c r="D41" s="149">
        <v>464</v>
      </c>
      <c r="E41" s="154"/>
      <c r="F41" s="121"/>
      <c r="G41" s="121"/>
      <c r="H41" s="121"/>
      <c r="I41" s="121"/>
      <c r="J41" s="121"/>
      <c r="K41" s="121"/>
    </row>
    <row r="42" spans="1:11" x14ac:dyDescent="0.25">
      <c r="A42" s="149">
        <v>32</v>
      </c>
      <c r="B42" s="150" t="s">
        <v>97</v>
      </c>
      <c r="C42" s="153"/>
      <c r="D42" s="149">
        <v>464</v>
      </c>
      <c r="E42" s="153" t="s">
        <v>136</v>
      </c>
      <c r="F42" s="121">
        <v>4</v>
      </c>
      <c r="G42" s="121">
        <v>1</v>
      </c>
      <c r="H42" s="121">
        <v>3</v>
      </c>
      <c r="I42" s="121">
        <v>1</v>
      </c>
      <c r="J42" s="121">
        <v>3</v>
      </c>
      <c r="K42" s="121">
        <v>1</v>
      </c>
    </row>
    <row r="43" spans="1:11" x14ac:dyDescent="0.25">
      <c r="A43" s="149">
        <v>33</v>
      </c>
      <c r="B43" s="152"/>
      <c r="C43" s="153"/>
      <c r="D43" s="149">
        <v>464</v>
      </c>
      <c r="E43" s="154"/>
      <c r="F43" s="121"/>
      <c r="G43" s="121"/>
      <c r="H43" s="121"/>
      <c r="I43" s="121"/>
      <c r="J43" s="121"/>
      <c r="K43" s="121"/>
    </row>
    <row r="44" spans="1:11" x14ac:dyDescent="0.25">
      <c r="A44" s="156">
        <v>34</v>
      </c>
      <c r="B44" s="157" t="s">
        <v>137</v>
      </c>
      <c r="C44" s="153"/>
      <c r="D44" s="156">
        <v>464</v>
      </c>
      <c r="E44" s="116" t="s">
        <v>138</v>
      </c>
      <c r="F44" s="116">
        <v>10</v>
      </c>
      <c r="G44" s="116">
        <v>2</v>
      </c>
      <c r="H44" s="116">
        <v>8</v>
      </c>
      <c r="I44" s="116">
        <v>2</v>
      </c>
      <c r="J44" s="116">
        <v>8</v>
      </c>
      <c r="K44" s="116">
        <v>2</v>
      </c>
    </row>
    <row r="45" spans="1:11" x14ac:dyDescent="0.25">
      <c r="A45" s="156">
        <v>35</v>
      </c>
      <c r="B45" s="158"/>
      <c r="C45" s="153"/>
      <c r="D45" s="156">
        <v>464</v>
      </c>
      <c r="E45" s="132"/>
      <c r="F45" s="132"/>
      <c r="G45" s="132"/>
      <c r="H45" s="132"/>
      <c r="I45" s="132"/>
      <c r="J45" s="132"/>
      <c r="K45" s="132"/>
    </row>
    <row r="46" spans="1:11" x14ac:dyDescent="0.25">
      <c r="A46" s="156">
        <v>36</v>
      </c>
      <c r="B46" s="158"/>
      <c r="C46" s="153"/>
      <c r="D46" s="156">
        <v>464</v>
      </c>
      <c r="E46" s="132"/>
      <c r="F46" s="132"/>
      <c r="G46" s="132"/>
      <c r="H46" s="132"/>
      <c r="I46" s="132"/>
      <c r="J46" s="132"/>
      <c r="K46" s="132"/>
    </row>
    <row r="47" spans="1:11" x14ac:dyDescent="0.25">
      <c r="A47" s="156">
        <v>37</v>
      </c>
      <c r="B47" s="158"/>
      <c r="C47" s="153"/>
      <c r="D47" s="156">
        <v>464</v>
      </c>
      <c r="E47" s="132"/>
      <c r="F47" s="132"/>
      <c r="G47" s="132"/>
      <c r="H47" s="132"/>
      <c r="I47" s="132"/>
      <c r="J47" s="132"/>
      <c r="K47" s="132"/>
    </row>
    <row r="48" spans="1:11" x14ac:dyDescent="0.25">
      <c r="A48" s="156">
        <v>38</v>
      </c>
      <c r="B48" s="159"/>
      <c r="C48" s="154"/>
      <c r="D48" s="156">
        <v>464</v>
      </c>
      <c r="E48" s="120"/>
      <c r="F48" s="120"/>
      <c r="G48" s="120"/>
      <c r="H48" s="120"/>
      <c r="I48" s="120"/>
      <c r="J48" s="120"/>
      <c r="K48" s="120"/>
    </row>
    <row r="49" spans="1:11" x14ac:dyDescent="0.25">
      <c r="A49" s="160"/>
      <c r="B49" s="160"/>
      <c r="C49" s="160"/>
      <c r="D49" s="160"/>
      <c r="E49" s="160"/>
      <c r="F49" s="160"/>
      <c r="G49" s="160"/>
      <c r="H49" s="160"/>
      <c r="I49" s="160"/>
      <c r="J49" s="160"/>
      <c r="K49" s="160"/>
    </row>
  </sheetData>
  <mergeCells count="139">
    <mergeCell ref="J42:J43"/>
    <mergeCell ref="K42:K43"/>
    <mergeCell ref="B44:B48"/>
    <mergeCell ref="E44:E48"/>
    <mergeCell ref="F44:F48"/>
    <mergeCell ref="G44:G48"/>
    <mergeCell ref="H44:H48"/>
    <mergeCell ref="I44:I48"/>
    <mergeCell ref="J44:J48"/>
    <mergeCell ref="K44:K48"/>
    <mergeCell ref="B42:B43"/>
    <mergeCell ref="E42:E43"/>
    <mergeCell ref="F42:F43"/>
    <mergeCell ref="G42:G43"/>
    <mergeCell ref="H42:H43"/>
    <mergeCell ref="I42:I43"/>
    <mergeCell ref="J37:J38"/>
    <mergeCell ref="K37:K38"/>
    <mergeCell ref="B39:B41"/>
    <mergeCell ref="E39:E41"/>
    <mergeCell ref="F39:F41"/>
    <mergeCell ref="G39:G41"/>
    <mergeCell ref="H39:H41"/>
    <mergeCell ref="I39:I41"/>
    <mergeCell ref="J39:J41"/>
    <mergeCell ref="K39:K41"/>
    <mergeCell ref="B37:B38"/>
    <mergeCell ref="E37:E38"/>
    <mergeCell ref="F37:F38"/>
    <mergeCell ref="G37:G38"/>
    <mergeCell ref="H37:H38"/>
    <mergeCell ref="I37:I38"/>
    <mergeCell ref="K33:K34"/>
    <mergeCell ref="B35:B36"/>
    <mergeCell ref="E35:E36"/>
    <mergeCell ref="F35:F36"/>
    <mergeCell ref="G35:G36"/>
    <mergeCell ref="H35:H36"/>
    <mergeCell ref="I35:I36"/>
    <mergeCell ref="J35:J36"/>
    <mergeCell ref="K35:K36"/>
    <mergeCell ref="J31:J32"/>
    <mergeCell ref="K31:K32"/>
    <mergeCell ref="B33:B34"/>
    <mergeCell ref="C33:C48"/>
    <mergeCell ref="E33:E34"/>
    <mergeCell ref="F33:F34"/>
    <mergeCell ref="G33:G34"/>
    <mergeCell ref="H33:H34"/>
    <mergeCell ref="I33:I34"/>
    <mergeCell ref="J33:J34"/>
    <mergeCell ref="B31:B32"/>
    <mergeCell ref="E31:E32"/>
    <mergeCell ref="F31:F32"/>
    <mergeCell ref="G31:G32"/>
    <mergeCell ref="H31:H32"/>
    <mergeCell ref="I31:I32"/>
    <mergeCell ref="J27:J28"/>
    <mergeCell ref="K27:K28"/>
    <mergeCell ref="B29:B30"/>
    <mergeCell ref="E29:E30"/>
    <mergeCell ref="F29:F30"/>
    <mergeCell ref="G29:G30"/>
    <mergeCell ref="H29:H30"/>
    <mergeCell ref="I29:I30"/>
    <mergeCell ref="J29:J30"/>
    <mergeCell ref="K29:K30"/>
    <mergeCell ref="I25:I26"/>
    <mergeCell ref="J25:J26"/>
    <mergeCell ref="K25:K26"/>
    <mergeCell ref="B27:B28"/>
    <mergeCell ref="C27:C32"/>
    <mergeCell ref="E27:E28"/>
    <mergeCell ref="F27:F28"/>
    <mergeCell ref="G27:G28"/>
    <mergeCell ref="H27:H28"/>
    <mergeCell ref="I27:I28"/>
    <mergeCell ref="C24:C26"/>
    <mergeCell ref="B25:B26"/>
    <mergeCell ref="E25:E26"/>
    <mergeCell ref="F25:F26"/>
    <mergeCell ref="G25:G26"/>
    <mergeCell ref="H25:H26"/>
    <mergeCell ref="J15:J16"/>
    <mergeCell ref="K15:K16"/>
    <mergeCell ref="B17:B18"/>
    <mergeCell ref="E17:E18"/>
    <mergeCell ref="F17:F18"/>
    <mergeCell ref="G17:G18"/>
    <mergeCell ref="H17:H18"/>
    <mergeCell ref="I17:I18"/>
    <mergeCell ref="J17:J18"/>
    <mergeCell ref="K17:K18"/>
    <mergeCell ref="I11:I12"/>
    <mergeCell ref="J11:J12"/>
    <mergeCell ref="K11:K12"/>
    <mergeCell ref="B15:B16"/>
    <mergeCell ref="C15:C23"/>
    <mergeCell ref="E15:E16"/>
    <mergeCell ref="F15:F16"/>
    <mergeCell ref="G15:G16"/>
    <mergeCell ref="H15:H16"/>
    <mergeCell ref="I15:I16"/>
    <mergeCell ref="B11:B12"/>
    <mergeCell ref="C11:C14"/>
    <mergeCell ref="E11:E12"/>
    <mergeCell ref="F11:F12"/>
    <mergeCell ref="G11:G12"/>
    <mergeCell ref="H11:H12"/>
    <mergeCell ref="J7:J8"/>
    <mergeCell ref="K7:K8"/>
    <mergeCell ref="B9:B10"/>
    <mergeCell ref="E9:E10"/>
    <mergeCell ref="F9:F10"/>
    <mergeCell ref="G9:G10"/>
    <mergeCell ref="H9:H10"/>
    <mergeCell ref="I9:I10"/>
    <mergeCell ref="J9:J10"/>
    <mergeCell ref="K9:K10"/>
    <mergeCell ref="H5:H6"/>
    <mergeCell ref="I5:I6"/>
    <mergeCell ref="J5:J6"/>
    <mergeCell ref="K5:K6"/>
    <mergeCell ref="B7:B8"/>
    <mergeCell ref="E7:E8"/>
    <mergeCell ref="F7:F8"/>
    <mergeCell ref="G7:G8"/>
    <mergeCell ref="H7:H8"/>
    <mergeCell ref="I7:I8"/>
    <mergeCell ref="F2:K2"/>
    <mergeCell ref="A3:E3"/>
    <mergeCell ref="F3:G3"/>
    <mergeCell ref="H3:I3"/>
    <mergeCell ref="J3:K3"/>
    <mergeCell ref="B5:B6"/>
    <mergeCell ref="C5:C10"/>
    <mergeCell ref="E5:E6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1" sqref="F1:I2"/>
    </sheetView>
  </sheetViews>
  <sheetFormatPr baseColWidth="10" defaultColWidth="8.85546875" defaultRowHeight="13.5" x14ac:dyDescent="0.25"/>
  <cols>
    <col min="1" max="1" width="5.28515625" style="48" customWidth="1"/>
    <col min="2" max="2" width="10.7109375" style="48" customWidth="1"/>
    <col min="3" max="3" width="14.7109375" style="48" customWidth="1"/>
    <col min="4" max="4" width="34.7109375" style="48" customWidth="1"/>
    <col min="5" max="5" width="19.85546875" style="48" customWidth="1"/>
    <col min="6" max="7" width="9.85546875" style="48" bestFit="1" customWidth="1"/>
    <col min="8" max="8" width="13.85546875" style="48" customWidth="1"/>
    <col min="9" max="9" width="14.28515625" style="48" customWidth="1"/>
    <col min="10" max="16384" width="8.85546875" style="48"/>
  </cols>
  <sheetData>
    <row r="1" spans="1:9" ht="15" customHeight="1" x14ac:dyDescent="0.25">
      <c r="A1" s="161" t="s">
        <v>4</v>
      </c>
      <c r="B1" s="162" t="s">
        <v>139</v>
      </c>
      <c r="C1" s="162" t="s">
        <v>140</v>
      </c>
      <c r="D1" s="162" t="s">
        <v>141</v>
      </c>
      <c r="E1" s="162" t="s">
        <v>142</v>
      </c>
      <c r="F1" s="175" t="s">
        <v>62</v>
      </c>
      <c r="G1" s="176"/>
      <c r="H1" s="176"/>
      <c r="I1" s="177"/>
    </row>
    <row r="2" spans="1:9" x14ac:dyDescent="0.25">
      <c r="A2" s="161"/>
      <c r="B2" s="162"/>
      <c r="C2" s="162"/>
      <c r="D2" s="162"/>
      <c r="E2" s="162"/>
      <c r="F2" s="178"/>
      <c r="G2" s="179"/>
      <c r="H2" s="179"/>
      <c r="I2" s="180"/>
    </row>
    <row r="3" spans="1:9" ht="25.5" x14ac:dyDescent="0.25">
      <c r="A3" s="161"/>
      <c r="B3" s="162"/>
      <c r="C3" s="162"/>
      <c r="D3" s="162"/>
      <c r="E3" s="162"/>
      <c r="F3" s="163" t="s">
        <v>152</v>
      </c>
      <c r="G3" s="163" t="s">
        <v>67</v>
      </c>
      <c r="H3" s="163" t="s">
        <v>143</v>
      </c>
      <c r="I3" s="163" t="s">
        <v>80</v>
      </c>
    </row>
    <row r="4" spans="1:9" x14ac:dyDescent="0.25">
      <c r="A4" s="164" t="s">
        <v>144</v>
      </c>
      <c r="B4" s="165">
        <v>18</v>
      </c>
      <c r="C4" s="165" t="s">
        <v>87</v>
      </c>
      <c r="D4" s="166" t="s">
        <v>145</v>
      </c>
      <c r="E4" s="167" t="s">
        <v>146</v>
      </c>
      <c r="F4" s="168">
        <v>1</v>
      </c>
      <c r="G4" s="168">
        <v>4</v>
      </c>
      <c r="H4" s="168">
        <v>61</v>
      </c>
      <c r="I4" s="168">
        <f>SUM(F4:H4)</f>
        <v>66</v>
      </c>
    </row>
    <row r="5" spans="1:9" x14ac:dyDescent="0.25">
      <c r="A5" s="164"/>
      <c r="B5" s="169"/>
      <c r="C5" s="169"/>
      <c r="D5" s="166" t="s">
        <v>147</v>
      </c>
      <c r="E5" s="170"/>
      <c r="F5" s="168"/>
      <c r="G5" s="168"/>
      <c r="H5" s="168">
        <v>28</v>
      </c>
      <c r="I5" s="168">
        <f t="shared" ref="I5:I9" si="0">SUM(F5:H5)</f>
        <v>28</v>
      </c>
    </row>
    <row r="6" spans="1:9" x14ac:dyDescent="0.25">
      <c r="A6" s="164"/>
      <c r="B6" s="171">
        <v>19</v>
      </c>
      <c r="C6" s="171" t="s">
        <v>88</v>
      </c>
      <c r="D6" s="166" t="s">
        <v>148</v>
      </c>
      <c r="E6" s="170"/>
      <c r="F6" s="168">
        <v>1</v>
      </c>
      <c r="G6" s="168">
        <v>4</v>
      </c>
      <c r="H6" s="168">
        <v>46</v>
      </c>
      <c r="I6" s="168">
        <f t="shared" si="0"/>
        <v>51</v>
      </c>
    </row>
    <row r="7" spans="1:9" x14ac:dyDescent="0.25">
      <c r="A7" s="164"/>
      <c r="B7" s="169"/>
      <c r="C7" s="169"/>
      <c r="D7" s="166" t="s">
        <v>147</v>
      </c>
      <c r="E7" s="170"/>
      <c r="F7" s="168"/>
      <c r="G7" s="168"/>
      <c r="H7" s="168">
        <v>21</v>
      </c>
      <c r="I7" s="168">
        <f t="shared" si="0"/>
        <v>21</v>
      </c>
    </row>
    <row r="8" spans="1:9" x14ac:dyDescent="0.25">
      <c r="A8" s="164"/>
      <c r="B8" s="171">
        <v>20</v>
      </c>
      <c r="C8" s="171" t="s">
        <v>149</v>
      </c>
      <c r="D8" s="166" t="s">
        <v>150</v>
      </c>
      <c r="E8" s="170"/>
      <c r="F8" s="168">
        <v>1</v>
      </c>
      <c r="G8" s="168">
        <v>4</v>
      </c>
      <c r="H8" s="168">
        <v>46</v>
      </c>
      <c r="I8" s="168">
        <f t="shared" si="0"/>
        <v>51</v>
      </c>
    </row>
    <row r="9" spans="1:9" x14ac:dyDescent="0.25">
      <c r="A9" s="172"/>
      <c r="B9" s="169"/>
      <c r="C9" s="169"/>
      <c r="D9" s="166" t="s">
        <v>147</v>
      </c>
      <c r="E9" s="173"/>
      <c r="F9" s="168"/>
      <c r="G9" s="168"/>
      <c r="H9" s="168">
        <v>14</v>
      </c>
      <c r="I9" s="168">
        <f t="shared" si="0"/>
        <v>14</v>
      </c>
    </row>
    <row r="10" spans="1:9" x14ac:dyDescent="0.25">
      <c r="A10" s="162" t="s">
        <v>151</v>
      </c>
      <c r="B10" s="162"/>
      <c r="C10" s="162"/>
      <c r="D10" s="162"/>
      <c r="E10" s="162"/>
      <c r="F10" s="174">
        <f>SUM(F4:F9)</f>
        <v>3</v>
      </c>
      <c r="G10" s="174">
        <f>SUM(G4:G9)</f>
        <v>12</v>
      </c>
      <c r="H10" s="174">
        <f>SUM(H4:H9)</f>
        <v>216</v>
      </c>
      <c r="I10" s="174">
        <f>SUM(I4:I9)</f>
        <v>231</v>
      </c>
    </row>
  </sheetData>
  <mergeCells count="15">
    <mergeCell ref="A10:E10"/>
    <mergeCell ref="F1:I2"/>
    <mergeCell ref="A4:A9"/>
    <mergeCell ref="B4:B5"/>
    <mergeCell ref="C4:C5"/>
    <mergeCell ref="E4:E9"/>
    <mergeCell ref="B6:B7"/>
    <mergeCell ref="C6:C7"/>
    <mergeCell ref="B8:B9"/>
    <mergeCell ref="C8:C9"/>
    <mergeCell ref="A1:A3"/>
    <mergeCell ref="B1:B3"/>
    <mergeCell ref="C1:C3"/>
    <mergeCell ref="D1:D3"/>
    <mergeCell ref="E1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Operador1</vt:lpstr>
      <vt:lpstr>Operador2</vt:lpstr>
      <vt:lpstr>Operador3</vt:lpstr>
      <vt:lpstr>Operador4</vt:lpstr>
      <vt:lpstr>Logistica Palcos</vt:lpstr>
      <vt:lpstr>Logistica Minipalcos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Diaz Camacho</dc:creator>
  <cp:lastModifiedBy>NILSA ADACHI</cp:lastModifiedBy>
  <cp:lastPrinted>2022-11-21T14:43:37Z</cp:lastPrinted>
  <dcterms:created xsi:type="dcterms:W3CDTF">2022-11-09T15:28:28Z</dcterms:created>
  <dcterms:modified xsi:type="dcterms:W3CDTF">2022-12-02T14:38:35Z</dcterms:modified>
</cp:coreProperties>
</file>