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5\"/>
    </mc:Choice>
  </mc:AlternateContent>
  <bookViews>
    <workbookView xWindow="0" yWindow="0" windowWidth="28800" windowHeight="11835"/>
  </bookViews>
  <sheets>
    <sheet name="Resumen" sheetId="4" r:id="rId1"/>
    <sheet name="Palcos " sheetId="2" r:id="rId2"/>
    <sheet name="Palco Guachern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2" i="4" l="1"/>
  <c r="V31" i="4"/>
  <c r="V30" i="4"/>
  <c r="V29" i="4"/>
  <c r="V28" i="4"/>
  <c r="V27" i="4"/>
  <c r="V26" i="4"/>
  <c r="V25" i="4"/>
  <c r="V24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J12" i="3" l="1"/>
  <c r="G34" i="2"/>
  <c r="G30" i="2"/>
  <c r="G26" i="2"/>
</calcChain>
</file>

<file path=xl/sharedStrings.xml><?xml version="1.0" encoding="utf-8"?>
<sst xmlns="http://schemas.openxmlformats.org/spreadsheetml/2006/main" count="214" uniqueCount="93">
  <si>
    <t>CARNAVAL DE BARRANQUILLA SAS</t>
  </si>
  <si>
    <t>MES</t>
  </si>
  <si>
    <t xml:space="preserve">FECHA </t>
  </si>
  <si>
    <t>DIA</t>
  </si>
  <si>
    <t xml:space="preserve">HORA </t>
  </si>
  <si>
    <t xml:space="preserve">NOMBRE DEL VENTO </t>
  </si>
  <si>
    <t xml:space="preserve">LUGAR </t>
  </si>
  <si>
    <t xml:space="preserve">Enero </t>
  </si>
  <si>
    <t xml:space="preserve">Sábado </t>
  </si>
  <si>
    <t xml:space="preserve">Domingo </t>
  </si>
  <si>
    <t xml:space="preserve">Febrero </t>
  </si>
  <si>
    <t xml:space="preserve">Viernes </t>
  </si>
  <si>
    <t xml:space="preserve">Bando y Coronación Carnaval de Los Niños </t>
  </si>
  <si>
    <t xml:space="preserve">Guacherna Estercita Forero </t>
  </si>
  <si>
    <t>Carrera 44 con calle 70, hasta la cuchilla del Barrio Abajo</t>
  </si>
  <si>
    <t xml:space="preserve">Desfile Carnaval de los Niños </t>
  </si>
  <si>
    <t xml:space="preserve">Par Vial Carrera 50 </t>
  </si>
  <si>
    <t>Estadio Romelio Martínez</t>
  </si>
  <si>
    <t xml:space="preserve">Batalla de Flores </t>
  </si>
  <si>
    <t>Vía 40</t>
  </si>
  <si>
    <t>Desfile del Rey Momo</t>
  </si>
  <si>
    <t xml:space="preserve">Calle 17 </t>
  </si>
  <si>
    <t>Gran parada de Tradición y Folclor</t>
  </si>
  <si>
    <t xml:space="preserve">Festival de Letanias </t>
  </si>
  <si>
    <t xml:space="preserve">Cuchilla del Barrio Abajo </t>
  </si>
  <si>
    <t xml:space="preserve">Lunes </t>
  </si>
  <si>
    <t xml:space="preserve">Gran parada de Comparsas </t>
  </si>
  <si>
    <t>Carrera 54 con calle 59, finaliza en Barrio Abajo</t>
  </si>
  <si>
    <t>COORD.</t>
  </si>
  <si>
    <t>COORD ALIST.</t>
  </si>
  <si>
    <t>OPERAD ALIST.</t>
  </si>
  <si>
    <t>OPERAD. LOGIS</t>
  </si>
  <si>
    <t>AVANZ.</t>
  </si>
  <si>
    <t>BRIGAD.</t>
  </si>
  <si>
    <t>MONT.</t>
  </si>
  <si>
    <t>SEGUR.</t>
  </si>
  <si>
    <t>OPE         VIP</t>
  </si>
  <si>
    <t>OFIC.</t>
  </si>
  <si>
    <t xml:space="preserve">RELACION OPERADORES LOGISTICOS </t>
  </si>
  <si>
    <t xml:space="preserve">Lactura del Bando </t>
  </si>
  <si>
    <t>PREVIA</t>
  </si>
  <si>
    <t>BOCACALLES</t>
  </si>
  <si>
    <t>OPERADOR. ZONA CONCEN.</t>
  </si>
  <si>
    <t>PASO SEGURO</t>
  </si>
  <si>
    <t>COORDI. ZONA CONCEN.</t>
  </si>
  <si>
    <t xml:space="preserve">PALCOS Y MINIPALCOS </t>
  </si>
  <si>
    <t xml:space="preserve">PALCOS TARIMAS Y ZONA PRENSA VIA 40 </t>
  </si>
  <si>
    <t xml:space="preserve">PALCOS VIA 40 </t>
  </si>
  <si>
    <t xml:space="preserve">PALCOS     VIA 40 </t>
  </si>
  <si>
    <t xml:space="preserve">MINIPALCOS VIA 40 </t>
  </si>
  <si>
    <t xml:space="preserve">OPERAD. LOGIS + PASO SEGURO </t>
  </si>
  <si>
    <t xml:space="preserve">MINIPALCOS     VIA 40 </t>
  </si>
  <si>
    <t xml:space="preserve">DIRECCION DE OPERACIONES Y LOGISTICA </t>
  </si>
  <si>
    <t xml:space="preserve">PALCO Y TARIMA GUACHERNA </t>
  </si>
  <si>
    <t xml:space="preserve">PALCO Y TARIMA ALCALDIA GUACHERNA </t>
  </si>
  <si>
    <t xml:space="preserve">TOTAL PERSONAL </t>
  </si>
  <si>
    <t xml:space="preserve">CATEDRAL  Y PLAZA DE LA PAZ </t>
  </si>
  <si>
    <t>CARNAVAL DE BARRANQUILLA SAS BIC</t>
  </si>
  <si>
    <t>CARNAVAL 2025</t>
  </si>
  <si>
    <t xml:space="preserve">Marzo </t>
  </si>
  <si>
    <t xml:space="preserve">COORDINACION DE PRODUCCION  Y LOGISTICA </t>
  </si>
  <si>
    <t xml:space="preserve">CUADRO PERSONAL LOGISTICO </t>
  </si>
  <si>
    <t>TEMPORADA PRECARNAVAL 2025</t>
  </si>
  <si>
    <t xml:space="preserve">CANTIDADES DE PERSONAL </t>
  </si>
  <si>
    <t>LUGAR OPCION 1</t>
  </si>
  <si>
    <t xml:space="preserve">Sabado </t>
  </si>
  <si>
    <t>Domingo</t>
  </si>
  <si>
    <t xml:space="preserve">Miercoles </t>
  </si>
  <si>
    <t>10:00 a.m.</t>
  </si>
  <si>
    <t>Apertura Rio de Tradiciones           (Exposición de Macrofiguras)</t>
  </si>
  <si>
    <t xml:space="preserve">Malecón del Rio </t>
  </si>
  <si>
    <t xml:space="preserve">Fin de Semana de Tradición                         Danzas de Relación y Especiales </t>
  </si>
  <si>
    <t xml:space="preserve">Coliseo Sugar Baby Rojas </t>
  </si>
  <si>
    <t xml:space="preserve">Fin de Semana de Tradición                  Comparsas de Fantasia y Tradicion Popular </t>
  </si>
  <si>
    <t>Fin de Semana de Tradición                          Danzas y Cumbias</t>
  </si>
  <si>
    <t>3:00 p.m.</t>
  </si>
  <si>
    <t>Rio de Tradiciones           (Muestra Folclorica)</t>
  </si>
  <si>
    <t>Prueba de Talento      Reinado popular</t>
  </si>
  <si>
    <t xml:space="preserve">Teatro Jose Consiegra Higgins </t>
  </si>
  <si>
    <t xml:space="preserve">Festival Carnaval de los niños al parque </t>
  </si>
  <si>
    <t>Parque Plaza de la Paz</t>
  </si>
  <si>
    <t>Carrera 53 con calle 74, hasta la cuchilla del Barrio Abajo</t>
  </si>
  <si>
    <t>Jueves</t>
  </si>
  <si>
    <t>Baila la calle / Noche del Rio</t>
  </si>
  <si>
    <t xml:space="preserve">Coronacion de los Reyes del Carnaval </t>
  </si>
  <si>
    <t xml:space="preserve">Baila la calle                               Noche de Orquestas  Coronación Reina popular </t>
  </si>
  <si>
    <t>TEMPORADA DE CARNAVAL 2025</t>
  </si>
  <si>
    <t xml:space="preserve">Baila la calle                              Noche de Orquestas </t>
  </si>
  <si>
    <t xml:space="preserve">Baila la calle                            Festival de Orquestas </t>
  </si>
  <si>
    <t>Evento de Carnaval en el Malecon</t>
  </si>
  <si>
    <t>Lunes</t>
  </si>
  <si>
    <t>Martes</t>
  </si>
  <si>
    <t>Desfile de Joselito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</si>
</sst>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1"/>
      <name val="Tahoma"/>
      <family val="2"/>
    </font>
    <font>
      <sz val="11"/>
      <color rgb="FF000000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8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/>
    <xf numFmtId="0" fontId="8" fillId="2" borderId="1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/>
    <xf numFmtId="0" fontId="10" fillId="2" borderId="4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7" fontId="14" fillId="2" borderId="21" xfId="0" applyNumberFormat="1" applyFont="1" applyFill="1" applyBorder="1" applyAlignment="1">
      <alignment vertical="center" wrapText="1"/>
    </xf>
    <xf numFmtId="18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vertical="center" wrapText="1"/>
    </xf>
    <xf numFmtId="18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7" fontId="14" fillId="2" borderId="2" xfId="0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center" vertical="center"/>
    </xf>
    <xf numFmtId="17" fontId="14" fillId="2" borderId="21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2" xfId="0" applyFont="1" applyFill="1" applyBorder="1"/>
    <xf numFmtId="0" fontId="13" fillId="2" borderId="2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="50" zoomScaleNormal="50" workbookViewId="0">
      <selection activeCell="E37" sqref="E37"/>
    </sheetView>
  </sheetViews>
  <sheetFormatPr baseColWidth="10" defaultRowHeight="15.75" x14ac:dyDescent="0.25"/>
  <cols>
    <col min="1" max="1" width="14" style="30" customWidth="1"/>
    <col min="2" max="2" width="11.42578125" style="30" customWidth="1"/>
    <col min="3" max="3" width="11" style="30" customWidth="1"/>
    <col min="4" max="4" width="19.85546875" style="30" customWidth="1"/>
    <col min="5" max="5" width="31.85546875" style="30" customWidth="1"/>
    <col min="6" max="6" width="30" style="30" customWidth="1"/>
    <col min="7" max="7" width="12.5703125" style="30" customWidth="1"/>
    <col min="8" max="8" width="16" style="30" customWidth="1"/>
    <col min="9" max="9" width="13.5703125" style="30" customWidth="1"/>
    <col min="10" max="10" width="17.42578125" style="30" customWidth="1"/>
    <col min="11" max="11" width="18.85546875" style="30" customWidth="1"/>
    <col min="12" max="12" width="16.42578125" style="30" customWidth="1"/>
    <col min="13" max="14" width="15.5703125" style="30" customWidth="1"/>
    <col min="15" max="15" width="12.85546875" style="30" customWidth="1"/>
    <col min="16" max="16" width="15.85546875" style="30" customWidth="1"/>
    <col min="17" max="17" width="11.42578125" style="30" customWidth="1"/>
    <col min="18" max="18" width="11.42578125" style="30"/>
    <col min="19" max="19" width="19.7109375" style="30" customWidth="1"/>
    <col min="20" max="21" width="11.42578125" style="30"/>
    <col min="22" max="22" width="12.85546875" style="30" customWidth="1"/>
    <col min="23" max="16384" width="11.42578125" style="30"/>
  </cols>
  <sheetData>
    <row r="1" spans="1:22" s="26" customFormat="1" ht="24" customHeight="1" x14ac:dyDescent="0.4">
      <c r="A1" s="24" t="s">
        <v>0</v>
      </c>
      <c r="B1" s="25"/>
      <c r="C1" s="25"/>
      <c r="D1" s="25"/>
      <c r="E1" s="25"/>
      <c r="F1" s="25"/>
    </row>
    <row r="2" spans="1:22" s="26" customFormat="1" ht="24" customHeight="1" x14ac:dyDescent="0.4">
      <c r="A2" s="24" t="s">
        <v>60</v>
      </c>
      <c r="B2" s="25"/>
      <c r="C2" s="25"/>
      <c r="D2" s="25"/>
      <c r="E2" s="25"/>
      <c r="F2" s="25"/>
    </row>
    <row r="3" spans="1:22" s="26" customFormat="1" ht="23.25" customHeight="1" x14ac:dyDescent="0.4">
      <c r="A3" s="27" t="s">
        <v>61</v>
      </c>
      <c r="B3" s="28"/>
      <c r="C3" s="28"/>
      <c r="D3" s="28"/>
      <c r="E3" s="28"/>
      <c r="F3" s="28"/>
    </row>
    <row r="4" spans="1:22" s="26" customFormat="1" ht="25.5" customHeight="1" x14ac:dyDescent="0.4">
      <c r="A4" s="24" t="s">
        <v>58</v>
      </c>
      <c r="B4" s="25"/>
      <c r="C4" s="25"/>
      <c r="D4" s="25"/>
      <c r="E4" s="25"/>
      <c r="F4" s="25"/>
    </row>
    <row r="5" spans="1:22" ht="16.5" thickBot="1" x14ac:dyDescent="0.3">
      <c r="A5" s="29"/>
      <c r="B5" s="29"/>
      <c r="C5" s="29"/>
      <c r="D5" s="29"/>
    </row>
    <row r="6" spans="1:22" ht="64.5" customHeight="1" thickTop="1" thickBot="1" x14ac:dyDescent="0.3">
      <c r="A6" s="31" t="s">
        <v>62</v>
      </c>
      <c r="B6" s="32"/>
      <c r="C6" s="32"/>
      <c r="D6" s="32"/>
      <c r="E6" s="32"/>
      <c r="F6" s="32"/>
      <c r="G6" s="13" t="s">
        <v>63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5"/>
    </row>
    <row r="7" spans="1:22" ht="56.25" customHeight="1" thickTop="1" thickBot="1" x14ac:dyDescent="0.3">
      <c r="A7" s="33" t="s">
        <v>3</v>
      </c>
      <c r="B7" s="33" t="s">
        <v>2</v>
      </c>
      <c r="C7" s="33" t="s">
        <v>1</v>
      </c>
      <c r="D7" s="33" t="s">
        <v>4</v>
      </c>
      <c r="E7" s="33" t="s">
        <v>5</v>
      </c>
      <c r="F7" s="34" t="s">
        <v>64</v>
      </c>
      <c r="G7" s="3" t="s">
        <v>28</v>
      </c>
      <c r="H7" s="3" t="s">
        <v>43</v>
      </c>
      <c r="I7" s="3" t="s">
        <v>29</v>
      </c>
      <c r="J7" s="3" t="s">
        <v>44</v>
      </c>
      <c r="K7" s="3" t="s">
        <v>42</v>
      </c>
      <c r="L7" s="3" t="s">
        <v>30</v>
      </c>
      <c r="M7" s="3" t="s">
        <v>31</v>
      </c>
      <c r="N7" s="3" t="s">
        <v>40</v>
      </c>
      <c r="O7" s="3" t="s">
        <v>32</v>
      </c>
      <c r="P7" s="3" t="s">
        <v>33</v>
      </c>
      <c r="Q7" s="3" t="s">
        <v>34</v>
      </c>
      <c r="R7" s="3" t="s">
        <v>35</v>
      </c>
      <c r="S7" s="3" t="s">
        <v>41</v>
      </c>
      <c r="T7" s="4" t="s">
        <v>36</v>
      </c>
      <c r="U7" s="35" t="s">
        <v>37</v>
      </c>
      <c r="V7" s="3" t="s">
        <v>55</v>
      </c>
    </row>
    <row r="8" spans="1:22" ht="35.25" customHeight="1" thickTop="1" thickBot="1" x14ac:dyDescent="0.3">
      <c r="A8" s="36" t="s">
        <v>65</v>
      </c>
      <c r="B8" s="37">
        <v>25</v>
      </c>
      <c r="C8" s="38" t="s">
        <v>7</v>
      </c>
      <c r="D8" s="39">
        <v>0.83333333333333337</v>
      </c>
      <c r="E8" s="40" t="s">
        <v>39</v>
      </c>
      <c r="F8" s="41" t="s">
        <v>17</v>
      </c>
      <c r="G8" s="42">
        <v>8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43">
        <v>190</v>
      </c>
      <c r="N8" s="43">
        <v>16</v>
      </c>
      <c r="O8" s="43">
        <v>10</v>
      </c>
      <c r="P8" s="43">
        <v>6</v>
      </c>
      <c r="Q8" s="43">
        <v>30</v>
      </c>
      <c r="R8" s="1">
        <v>0</v>
      </c>
      <c r="S8" s="1">
        <v>0</v>
      </c>
      <c r="T8" s="43">
        <v>30</v>
      </c>
      <c r="U8" s="43">
        <v>1</v>
      </c>
      <c r="V8" s="44">
        <f t="shared" ref="V8:V22" si="0">SUM(G8:U8)</f>
        <v>291</v>
      </c>
    </row>
    <row r="9" spans="1:22" ht="35.25" customHeight="1" thickTop="1" thickBot="1" x14ac:dyDescent="0.3">
      <c r="A9" s="45" t="s">
        <v>66</v>
      </c>
      <c r="B9" s="37">
        <v>26</v>
      </c>
      <c r="C9" s="46" t="s">
        <v>7</v>
      </c>
      <c r="D9" s="47">
        <v>0.66666666666666663</v>
      </c>
      <c r="E9" s="48" t="s">
        <v>12</v>
      </c>
      <c r="F9" s="49" t="s">
        <v>17</v>
      </c>
      <c r="G9" s="50">
        <v>6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51">
        <v>100</v>
      </c>
      <c r="N9" s="51">
        <v>10</v>
      </c>
      <c r="O9" s="51">
        <v>6</v>
      </c>
      <c r="P9" s="51">
        <v>4</v>
      </c>
      <c r="Q9" s="51">
        <v>20</v>
      </c>
      <c r="R9" s="1">
        <v>0</v>
      </c>
      <c r="S9" s="2">
        <v>0</v>
      </c>
      <c r="T9" s="51">
        <v>20</v>
      </c>
      <c r="U9" s="51">
        <v>1</v>
      </c>
      <c r="V9" s="52">
        <f t="shared" si="0"/>
        <v>167</v>
      </c>
    </row>
    <row r="10" spans="1:22" ht="51.75" customHeight="1" thickTop="1" thickBot="1" x14ac:dyDescent="0.3">
      <c r="A10" s="36" t="s">
        <v>67</v>
      </c>
      <c r="B10" s="37">
        <v>5</v>
      </c>
      <c r="C10" s="53" t="s">
        <v>10</v>
      </c>
      <c r="D10" s="39" t="s">
        <v>68</v>
      </c>
      <c r="E10" s="40" t="s">
        <v>69</v>
      </c>
      <c r="F10" s="54" t="s">
        <v>70</v>
      </c>
      <c r="G10" s="50">
        <v>1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51">
        <v>4</v>
      </c>
      <c r="N10" s="2">
        <v>0</v>
      </c>
      <c r="O10" s="2">
        <v>0</v>
      </c>
      <c r="P10" s="2">
        <v>0</v>
      </c>
      <c r="Q10" s="2">
        <v>0</v>
      </c>
      <c r="R10" s="1">
        <v>0</v>
      </c>
      <c r="S10" s="2">
        <v>0</v>
      </c>
      <c r="T10" s="2">
        <v>0</v>
      </c>
      <c r="U10" s="2">
        <v>0</v>
      </c>
      <c r="V10" s="52">
        <f t="shared" si="0"/>
        <v>5</v>
      </c>
    </row>
    <row r="11" spans="1:22" ht="51.75" customHeight="1" thickTop="1" thickBot="1" x14ac:dyDescent="0.3">
      <c r="A11" s="45" t="s">
        <v>11</v>
      </c>
      <c r="B11" s="55">
        <v>7</v>
      </c>
      <c r="C11" s="53" t="s">
        <v>10</v>
      </c>
      <c r="D11" s="47">
        <v>0.70833333333333337</v>
      </c>
      <c r="E11" s="56" t="s">
        <v>71</v>
      </c>
      <c r="F11" s="54" t="s">
        <v>72</v>
      </c>
      <c r="G11" s="50">
        <v>6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51">
        <v>90</v>
      </c>
      <c r="N11" s="51">
        <v>6</v>
      </c>
      <c r="O11" s="51">
        <v>20</v>
      </c>
      <c r="P11" s="51">
        <v>4</v>
      </c>
      <c r="Q11" s="51">
        <v>20</v>
      </c>
      <c r="R11" s="1">
        <v>0</v>
      </c>
      <c r="S11" s="2">
        <v>0</v>
      </c>
      <c r="T11" s="2">
        <v>0</v>
      </c>
      <c r="U11" s="51">
        <v>1</v>
      </c>
      <c r="V11" s="52">
        <f t="shared" si="0"/>
        <v>147</v>
      </c>
    </row>
    <row r="12" spans="1:22" ht="51" customHeight="1" thickTop="1" thickBot="1" x14ac:dyDescent="0.3">
      <c r="A12" s="45" t="s">
        <v>65</v>
      </c>
      <c r="B12" s="57">
        <v>8</v>
      </c>
      <c r="C12" s="58" t="s">
        <v>10</v>
      </c>
      <c r="D12" s="47">
        <v>0.625</v>
      </c>
      <c r="E12" s="56" t="s">
        <v>73</v>
      </c>
      <c r="F12" s="54" t="s">
        <v>72</v>
      </c>
      <c r="G12" s="50">
        <v>6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51">
        <v>90</v>
      </c>
      <c r="N12" s="51">
        <v>6</v>
      </c>
      <c r="O12" s="51">
        <v>20</v>
      </c>
      <c r="P12" s="51">
        <v>4</v>
      </c>
      <c r="Q12" s="51">
        <v>10</v>
      </c>
      <c r="R12" s="1">
        <v>0</v>
      </c>
      <c r="S12" s="2">
        <v>0</v>
      </c>
      <c r="T12" s="2">
        <v>0</v>
      </c>
      <c r="U12" s="51">
        <v>1</v>
      </c>
      <c r="V12" s="52">
        <f t="shared" si="0"/>
        <v>137</v>
      </c>
    </row>
    <row r="13" spans="1:22" ht="48.75" customHeight="1" thickTop="1" thickBot="1" x14ac:dyDescent="0.3">
      <c r="A13" s="59" t="s">
        <v>66</v>
      </c>
      <c r="B13" s="59">
        <v>9</v>
      </c>
      <c r="C13" s="53" t="s">
        <v>10</v>
      </c>
      <c r="D13" s="47">
        <v>0.41666666666666669</v>
      </c>
      <c r="E13" s="56" t="s">
        <v>74</v>
      </c>
      <c r="F13" s="54" t="s">
        <v>72</v>
      </c>
      <c r="G13" s="50">
        <v>6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51">
        <v>90</v>
      </c>
      <c r="N13" s="51">
        <v>6</v>
      </c>
      <c r="O13" s="51">
        <v>20</v>
      </c>
      <c r="P13" s="51">
        <v>4</v>
      </c>
      <c r="Q13" s="51">
        <v>10</v>
      </c>
      <c r="R13" s="1">
        <v>0</v>
      </c>
      <c r="S13" s="2">
        <v>0</v>
      </c>
      <c r="T13" s="2">
        <v>0</v>
      </c>
      <c r="U13" s="51">
        <v>1</v>
      </c>
      <c r="V13" s="52">
        <f t="shared" si="0"/>
        <v>137</v>
      </c>
    </row>
    <row r="14" spans="1:22" ht="51" customHeight="1" thickTop="1" thickBot="1" x14ac:dyDescent="0.3">
      <c r="A14" s="60"/>
      <c r="B14" s="60"/>
      <c r="C14" s="53" t="s">
        <v>10</v>
      </c>
      <c r="D14" s="39" t="s">
        <v>75</v>
      </c>
      <c r="E14" s="40" t="s">
        <v>76</v>
      </c>
      <c r="F14" s="54" t="s">
        <v>70</v>
      </c>
      <c r="G14" s="50">
        <v>1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51">
        <v>4</v>
      </c>
      <c r="N14" s="2">
        <v>0</v>
      </c>
      <c r="O14" s="2">
        <v>0</v>
      </c>
      <c r="P14" s="2">
        <v>0</v>
      </c>
      <c r="Q14" s="2">
        <v>0</v>
      </c>
      <c r="R14" s="1">
        <v>0</v>
      </c>
      <c r="S14" s="2">
        <v>0</v>
      </c>
      <c r="T14" s="2">
        <v>0</v>
      </c>
      <c r="U14" s="2">
        <v>0</v>
      </c>
      <c r="V14" s="52">
        <f t="shared" si="0"/>
        <v>5</v>
      </c>
    </row>
    <row r="15" spans="1:22" ht="35.25" customHeight="1" thickTop="1" thickBot="1" x14ac:dyDescent="0.3">
      <c r="A15" s="45" t="s">
        <v>65</v>
      </c>
      <c r="B15" s="55">
        <v>15</v>
      </c>
      <c r="C15" s="53" t="s">
        <v>10</v>
      </c>
      <c r="D15" s="39">
        <v>0.625</v>
      </c>
      <c r="E15" s="40" t="s">
        <v>77</v>
      </c>
      <c r="F15" s="54" t="s">
        <v>78</v>
      </c>
      <c r="G15" s="50">
        <v>1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51">
        <v>8</v>
      </c>
      <c r="N15" s="51">
        <v>4</v>
      </c>
      <c r="O15" s="2">
        <v>0</v>
      </c>
      <c r="P15" s="2">
        <v>0</v>
      </c>
      <c r="Q15" s="2">
        <v>0</v>
      </c>
      <c r="R15" s="1">
        <v>0</v>
      </c>
      <c r="S15" s="2">
        <v>0</v>
      </c>
      <c r="T15" s="2">
        <v>0</v>
      </c>
      <c r="U15" s="2">
        <v>0</v>
      </c>
      <c r="V15" s="52">
        <f t="shared" si="0"/>
        <v>13</v>
      </c>
    </row>
    <row r="16" spans="1:22" ht="35.25" customHeight="1" thickTop="1" thickBot="1" x14ac:dyDescent="0.3">
      <c r="A16" s="61" t="s">
        <v>9</v>
      </c>
      <c r="B16" s="62">
        <v>16</v>
      </c>
      <c r="C16" s="53" t="s">
        <v>10</v>
      </c>
      <c r="D16" s="47">
        <v>0.625</v>
      </c>
      <c r="E16" s="48" t="s">
        <v>79</v>
      </c>
      <c r="F16" s="49" t="s">
        <v>80</v>
      </c>
      <c r="G16" s="50">
        <v>6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51">
        <v>50</v>
      </c>
      <c r="N16" s="51">
        <v>6</v>
      </c>
      <c r="O16" s="51">
        <v>6</v>
      </c>
      <c r="P16" s="51">
        <v>6</v>
      </c>
      <c r="Q16" s="51">
        <v>15</v>
      </c>
      <c r="R16" s="1">
        <v>0</v>
      </c>
      <c r="S16" s="2">
        <v>0</v>
      </c>
      <c r="T16" s="2">
        <v>0</v>
      </c>
      <c r="U16" s="51">
        <v>1</v>
      </c>
      <c r="V16" s="52">
        <f t="shared" si="0"/>
        <v>90</v>
      </c>
    </row>
    <row r="17" spans="1:22" ht="35.25" customHeight="1" thickTop="1" thickBot="1" x14ac:dyDescent="0.3">
      <c r="A17" s="63"/>
      <c r="B17" s="64"/>
      <c r="C17" s="53" t="s">
        <v>10</v>
      </c>
      <c r="D17" s="39" t="s">
        <v>75</v>
      </c>
      <c r="E17" s="40" t="s">
        <v>76</v>
      </c>
      <c r="F17" s="54" t="s">
        <v>70</v>
      </c>
      <c r="G17" s="50">
        <v>1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51">
        <v>4</v>
      </c>
      <c r="N17" s="2">
        <v>0</v>
      </c>
      <c r="O17" s="2">
        <v>0</v>
      </c>
      <c r="P17" s="2">
        <v>0</v>
      </c>
      <c r="Q17" s="2">
        <v>0</v>
      </c>
      <c r="R17" s="1">
        <v>0</v>
      </c>
      <c r="S17" s="2">
        <v>0</v>
      </c>
      <c r="T17" s="2">
        <v>0</v>
      </c>
      <c r="U17" s="2">
        <v>0</v>
      </c>
      <c r="V17" s="52">
        <f t="shared" si="0"/>
        <v>5</v>
      </c>
    </row>
    <row r="18" spans="1:22" ht="46.5" customHeight="1" thickTop="1" thickBot="1" x14ac:dyDescent="0.3">
      <c r="A18" s="36" t="s">
        <v>11</v>
      </c>
      <c r="B18" s="36">
        <v>21</v>
      </c>
      <c r="C18" s="53" t="s">
        <v>10</v>
      </c>
      <c r="D18" s="47">
        <v>0.75</v>
      </c>
      <c r="E18" s="56" t="s">
        <v>13</v>
      </c>
      <c r="F18" s="41" t="s">
        <v>14</v>
      </c>
      <c r="G18" s="50">
        <v>12</v>
      </c>
      <c r="H18" s="2">
        <v>0</v>
      </c>
      <c r="I18" s="2">
        <v>0</v>
      </c>
      <c r="J18" s="51">
        <v>3</v>
      </c>
      <c r="K18" s="51">
        <v>50</v>
      </c>
      <c r="L18" s="2">
        <v>0</v>
      </c>
      <c r="M18" s="51">
        <v>250</v>
      </c>
      <c r="N18" s="2">
        <v>0</v>
      </c>
      <c r="O18" s="2">
        <v>0</v>
      </c>
      <c r="P18" s="2">
        <v>0</v>
      </c>
      <c r="Q18" s="51">
        <v>40</v>
      </c>
      <c r="R18" s="1">
        <v>0</v>
      </c>
      <c r="S18" s="51">
        <v>60</v>
      </c>
      <c r="T18" s="2">
        <v>0</v>
      </c>
      <c r="U18" s="51">
        <v>2</v>
      </c>
      <c r="V18" s="52">
        <f t="shared" si="0"/>
        <v>417</v>
      </c>
    </row>
    <row r="19" spans="1:22" ht="51" customHeight="1" thickTop="1" thickBot="1" x14ac:dyDescent="0.3">
      <c r="A19" s="65" t="s">
        <v>66</v>
      </c>
      <c r="B19" s="65">
        <v>23</v>
      </c>
      <c r="C19" s="53" t="s">
        <v>10</v>
      </c>
      <c r="D19" s="47">
        <v>0.45833333333333331</v>
      </c>
      <c r="E19" s="48" t="s">
        <v>15</v>
      </c>
      <c r="F19" s="49" t="s">
        <v>81</v>
      </c>
      <c r="G19" s="50">
        <v>8</v>
      </c>
      <c r="H19" s="2">
        <v>0</v>
      </c>
      <c r="I19" s="2">
        <v>0</v>
      </c>
      <c r="J19" s="51">
        <v>2</v>
      </c>
      <c r="K19" s="51">
        <v>40</v>
      </c>
      <c r="L19" s="2">
        <v>0</v>
      </c>
      <c r="M19" s="51">
        <v>50</v>
      </c>
      <c r="N19" s="2">
        <v>0</v>
      </c>
      <c r="O19" s="2">
        <v>0</v>
      </c>
      <c r="P19" s="2">
        <v>0</v>
      </c>
      <c r="Q19" s="51">
        <v>25</v>
      </c>
      <c r="R19" s="1">
        <v>0</v>
      </c>
      <c r="S19" s="51">
        <v>30</v>
      </c>
      <c r="T19" s="2">
        <v>0</v>
      </c>
      <c r="U19" s="51">
        <v>2</v>
      </c>
      <c r="V19" s="52">
        <f t="shared" si="0"/>
        <v>157</v>
      </c>
    </row>
    <row r="20" spans="1:22" ht="51" customHeight="1" thickTop="1" thickBot="1" x14ac:dyDescent="0.3">
      <c r="A20" s="57" t="s">
        <v>82</v>
      </c>
      <c r="B20" s="57">
        <v>27</v>
      </c>
      <c r="C20" s="53" t="s">
        <v>10</v>
      </c>
      <c r="D20" s="47">
        <v>0.70833333333333337</v>
      </c>
      <c r="E20" s="56" t="s">
        <v>83</v>
      </c>
      <c r="F20" s="41" t="s">
        <v>16</v>
      </c>
      <c r="G20" s="50">
        <v>7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51">
        <v>140</v>
      </c>
      <c r="N20" s="51">
        <v>12</v>
      </c>
      <c r="O20" s="51">
        <v>7</v>
      </c>
      <c r="P20" s="51">
        <v>8</v>
      </c>
      <c r="Q20" s="51">
        <v>20</v>
      </c>
      <c r="R20" s="1">
        <v>0</v>
      </c>
      <c r="S20" s="51">
        <v>60</v>
      </c>
      <c r="T20" s="2">
        <v>0</v>
      </c>
      <c r="U20" s="51">
        <v>1</v>
      </c>
      <c r="V20" s="52">
        <f t="shared" si="0"/>
        <v>255</v>
      </c>
    </row>
    <row r="21" spans="1:22" ht="45" customHeight="1" thickTop="1" thickBot="1" x14ac:dyDescent="0.3">
      <c r="A21" s="61" t="s">
        <v>11</v>
      </c>
      <c r="B21" s="62">
        <v>28</v>
      </c>
      <c r="C21" s="53" t="s">
        <v>10</v>
      </c>
      <c r="D21" s="47">
        <v>0.83333333333333337</v>
      </c>
      <c r="E21" s="56" t="s">
        <v>84</v>
      </c>
      <c r="F21" s="49" t="s">
        <v>17</v>
      </c>
      <c r="G21" s="42">
        <v>8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43">
        <v>190</v>
      </c>
      <c r="N21" s="43">
        <v>16</v>
      </c>
      <c r="O21" s="43">
        <v>10</v>
      </c>
      <c r="P21" s="43">
        <v>6</v>
      </c>
      <c r="Q21" s="43">
        <v>30</v>
      </c>
      <c r="R21" s="1">
        <v>0</v>
      </c>
      <c r="S21" s="1">
        <v>0</v>
      </c>
      <c r="T21" s="43">
        <v>30</v>
      </c>
      <c r="U21" s="43">
        <v>1</v>
      </c>
      <c r="V21" s="44">
        <f t="shared" si="0"/>
        <v>291</v>
      </c>
    </row>
    <row r="22" spans="1:22" ht="69" customHeight="1" thickTop="1" thickBot="1" x14ac:dyDescent="0.3">
      <c r="A22" s="63"/>
      <c r="B22" s="64"/>
      <c r="C22" s="53" t="s">
        <v>10</v>
      </c>
      <c r="D22" s="47">
        <v>0.70833333333333337</v>
      </c>
      <c r="E22" s="56" t="s">
        <v>85</v>
      </c>
      <c r="F22" s="41" t="s">
        <v>16</v>
      </c>
      <c r="G22" s="50">
        <v>7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51">
        <v>140</v>
      </c>
      <c r="N22" s="51">
        <v>12</v>
      </c>
      <c r="O22" s="51">
        <v>7</v>
      </c>
      <c r="P22" s="51">
        <v>8</v>
      </c>
      <c r="Q22" s="51">
        <v>20</v>
      </c>
      <c r="R22" s="1">
        <v>0</v>
      </c>
      <c r="S22" s="51">
        <v>60</v>
      </c>
      <c r="T22" s="2">
        <v>0</v>
      </c>
      <c r="U22" s="51">
        <v>1</v>
      </c>
      <c r="V22" s="52">
        <f t="shared" si="0"/>
        <v>255</v>
      </c>
    </row>
    <row r="23" spans="1:22" ht="33.75" customHeight="1" thickTop="1" thickBot="1" x14ac:dyDescent="0.3">
      <c r="A23" s="31" t="s">
        <v>86</v>
      </c>
      <c r="B23" s="32"/>
      <c r="C23" s="32"/>
      <c r="D23" s="32"/>
      <c r="E23" s="32"/>
      <c r="F23" s="32"/>
      <c r="G23" s="66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1"/>
      <c r="S23" s="67"/>
      <c r="T23" s="67"/>
      <c r="U23" s="67"/>
      <c r="V23" s="68"/>
    </row>
    <row r="24" spans="1:22" ht="28.5" customHeight="1" thickTop="1" thickBot="1" x14ac:dyDescent="0.3">
      <c r="A24" s="61" t="s">
        <v>65</v>
      </c>
      <c r="B24" s="61">
        <v>1</v>
      </c>
      <c r="C24" s="69" t="s">
        <v>59</v>
      </c>
      <c r="D24" s="47">
        <v>0.45833333333333331</v>
      </c>
      <c r="E24" s="56" t="s">
        <v>18</v>
      </c>
      <c r="F24" s="41" t="s">
        <v>19</v>
      </c>
      <c r="G24" s="50">
        <v>25</v>
      </c>
      <c r="H24" s="51">
        <v>30</v>
      </c>
      <c r="I24" s="51">
        <v>5</v>
      </c>
      <c r="J24" s="51">
        <v>8</v>
      </c>
      <c r="K24" s="51">
        <v>100</v>
      </c>
      <c r="L24" s="51">
        <v>30</v>
      </c>
      <c r="M24" s="51">
        <v>390</v>
      </c>
      <c r="N24" s="2">
        <v>0</v>
      </c>
      <c r="O24" s="2">
        <v>0</v>
      </c>
      <c r="P24" s="2">
        <v>0</v>
      </c>
      <c r="Q24" s="51">
        <v>40</v>
      </c>
      <c r="R24" s="1">
        <v>0</v>
      </c>
      <c r="S24" s="51">
        <v>100</v>
      </c>
      <c r="T24" s="2">
        <v>0</v>
      </c>
      <c r="U24" s="51">
        <v>3</v>
      </c>
      <c r="V24" s="52">
        <f t="shared" ref="V24:V32" si="1">SUM(G24:U24)</f>
        <v>731</v>
      </c>
    </row>
    <row r="25" spans="1:22" ht="26.25" customHeight="1" thickTop="1" thickBot="1" x14ac:dyDescent="0.3">
      <c r="A25" s="70"/>
      <c r="B25" s="70"/>
      <c r="C25" s="69"/>
      <c r="D25" s="47">
        <v>0.58333333333333337</v>
      </c>
      <c r="E25" s="56" t="s">
        <v>20</v>
      </c>
      <c r="F25" s="41" t="s">
        <v>21</v>
      </c>
      <c r="G25" s="50">
        <v>5</v>
      </c>
      <c r="H25" s="2">
        <v>0</v>
      </c>
      <c r="I25" s="2">
        <v>0</v>
      </c>
      <c r="J25" s="51">
        <v>3</v>
      </c>
      <c r="K25" s="51">
        <v>40</v>
      </c>
      <c r="L25" s="2">
        <v>0</v>
      </c>
      <c r="M25" s="51">
        <v>170</v>
      </c>
      <c r="N25" s="2">
        <v>0</v>
      </c>
      <c r="O25" s="2">
        <v>0</v>
      </c>
      <c r="P25" s="2">
        <v>0</v>
      </c>
      <c r="Q25" s="2">
        <v>0</v>
      </c>
      <c r="R25" s="1">
        <v>0</v>
      </c>
      <c r="S25" s="2">
        <v>0</v>
      </c>
      <c r="T25" s="2">
        <v>0</v>
      </c>
      <c r="U25" s="51">
        <v>2</v>
      </c>
      <c r="V25" s="52">
        <f t="shared" si="1"/>
        <v>220</v>
      </c>
    </row>
    <row r="26" spans="1:22" ht="50.25" customHeight="1" thickTop="1" thickBot="1" x14ac:dyDescent="0.3">
      <c r="A26" s="70"/>
      <c r="B26" s="70"/>
      <c r="C26" s="69"/>
      <c r="D26" s="47">
        <v>0.70833333333333337</v>
      </c>
      <c r="E26" s="56" t="s">
        <v>87</v>
      </c>
      <c r="F26" s="41" t="s">
        <v>16</v>
      </c>
      <c r="G26" s="50">
        <v>7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51">
        <v>140</v>
      </c>
      <c r="N26" s="51">
        <v>12</v>
      </c>
      <c r="O26" s="51">
        <v>7</v>
      </c>
      <c r="P26" s="51">
        <v>8</v>
      </c>
      <c r="Q26" s="51">
        <v>20</v>
      </c>
      <c r="R26" s="1">
        <v>0</v>
      </c>
      <c r="S26" s="51">
        <v>60</v>
      </c>
      <c r="T26" s="2">
        <v>0</v>
      </c>
      <c r="U26" s="51">
        <v>1</v>
      </c>
      <c r="V26" s="52">
        <f t="shared" si="1"/>
        <v>255</v>
      </c>
    </row>
    <row r="27" spans="1:22" ht="44.25" customHeight="1" thickTop="1" thickBot="1" x14ac:dyDescent="0.3">
      <c r="A27" s="59" t="s">
        <v>66</v>
      </c>
      <c r="B27" s="61">
        <v>3</v>
      </c>
      <c r="C27" s="69" t="s">
        <v>59</v>
      </c>
      <c r="D27" s="47">
        <v>0.5</v>
      </c>
      <c r="E27" s="56" t="s">
        <v>22</v>
      </c>
      <c r="F27" s="41" t="s">
        <v>19</v>
      </c>
      <c r="G27" s="50">
        <v>16</v>
      </c>
      <c r="H27" s="51">
        <v>20</v>
      </c>
      <c r="I27" s="2">
        <v>0</v>
      </c>
      <c r="J27" s="51">
        <v>8</v>
      </c>
      <c r="K27" s="51">
        <v>100</v>
      </c>
      <c r="L27" s="2">
        <v>0</v>
      </c>
      <c r="M27" s="51">
        <v>260</v>
      </c>
      <c r="N27" s="2">
        <v>0</v>
      </c>
      <c r="O27" s="2">
        <v>0</v>
      </c>
      <c r="P27" s="2">
        <v>0</v>
      </c>
      <c r="Q27" s="51">
        <v>30</v>
      </c>
      <c r="R27" s="1">
        <v>0</v>
      </c>
      <c r="S27" s="51">
        <v>80</v>
      </c>
      <c r="T27" s="2">
        <v>0</v>
      </c>
      <c r="U27" s="51">
        <v>3</v>
      </c>
      <c r="V27" s="52">
        <f t="shared" si="1"/>
        <v>517</v>
      </c>
    </row>
    <row r="28" spans="1:22" ht="44.25" customHeight="1" thickTop="1" thickBot="1" x14ac:dyDescent="0.3">
      <c r="A28" s="71"/>
      <c r="B28" s="70"/>
      <c r="C28" s="69"/>
      <c r="D28" s="47">
        <v>0.70833333333333337</v>
      </c>
      <c r="E28" s="56" t="s">
        <v>88</v>
      </c>
      <c r="F28" s="41" t="s">
        <v>16</v>
      </c>
      <c r="G28" s="50">
        <v>7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51">
        <v>140</v>
      </c>
      <c r="N28" s="51">
        <v>12</v>
      </c>
      <c r="O28" s="51">
        <v>7</v>
      </c>
      <c r="P28" s="51">
        <v>8</v>
      </c>
      <c r="Q28" s="51">
        <v>20</v>
      </c>
      <c r="R28" s="1">
        <v>0</v>
      </c>
      <c r="S28" s="51">
        <v>60</v>
      </c>
      <c r="T28" s="2">
        <v>0</v>
      </c>
      <c r="U28" s="51">
        <v>1</v>
      </c>
      <c r="V28" s="52">
        <f t="shared" si="1"/>
        <v>255</v>
      </c>
    </row>
    <row r="29" spans="1:22" ht="31.5" customHeight="1" thickTop="1" thickBot="1" x14ac:dyDescent="0.3">
      <c r="A29" s="71"/>
      <c r="B29" s="70"/>
      <c r="C29" s="69"/>
      <c r="D29" s="47">
        <v>0.75</v>
      </c>
      <c r="E29" s="56" t="s">
        <v>23</v>
      </c>
      <c r="F29" s="41" t="s">
        <v>24</v>
      </c>
      <c r="G29" s="50">
        <v>2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51">
        <v>30</v>
      </c>
      <c r="N29" s="2">
        <v>0</v>
      </c>
      <c r="O29" s="2">
        <v>0</v>
      </c>
      <c r="P29" s="51">
        <v>4</v>
      </c>
      <c r="Q29" s="51">
        <v>8</v>
      </c>
      <c r="R29" s="1">
        <v>0</v>
      </c>
      <c r="S29" s="2">
        <v>0</v>
      </c>
      <c r="T29" s="2">
        <v>0</v>
      </c>
      <c r="U29" s="2">
        <v>0</v>
      </c>
      <c r="V29" s="52">
        <f t="shared" si="1"/>
        <v>44</v>
      </c>
    </row>
    <row r="30" spans="1:22" ht="35.25" customHeight="1" thickTop="1" thickBot="1" x14ac:dyDescent="0.3">
      <c r="A30" s="60"/>
      <c r="B30" s="63"/>
      <c r="C30" s="69"/>
      <c r="D30" s="47">
        <v>0.83333333333333337</v>
      </c>
      <c r="E30" s="72" t="s">
        <v>89</v>
      </c>
      <c r="F30" s="54" t="s">
        <v>70</v>
      </c>
      <c r="G30" s="50">
        <v>6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51">
        <v>90</v>
      </c>
      <c r="N30" s="51">
        <v>6</v>
      </c>
      <c r="O30" s="51">
        <v>20</v>
      </c>
      <c r="P30" s="51">
        <v>4</v>
      </c>
      <c r="Q30" s="51">
        <v>20</v>
      </c>
      <c r="R30" s="1">
        <v>0</v>
      </c>
      <c r="S30" s="2">
        <v>0</v>
      </c>
      <c r="T30" s="2">
        <v>0</v>
      </c>
      <c r="U30" s="51">
        <v>1</v>
      </c>
      <c r="V30" s="52">
        <f t="shared" si="1"/>
        <v>147</v>
      </c>
    </row>
    <row r="31" spans="1:22" ht="36.75" customHeight="1" thickTop="1" thickBot="1" x14ac:dyDescent="0.3">
      <c r="A31" s="36" t="s">
        <v>90</v>
      </c>
      <c r="B31" s="36">
        <v>3</v>
      </c>
      <c r="C31" s="36" t="s">
        <v>59</v>
      </c>
      <c r="D31" s="47">
        <v>0.54166666666666663</v>
      </c>
      <c r="E31" s="56" t="s">
        <v>26</v>
      </c>
      <c r="F31" s="41" t="s">
        <v>19</v>
      </c>
      <c r="G31" s="50">
        <v>16</v>
      </c>
      <c r="H31" s="51">
        <v>20</v>
      </c>
      <c r="I31" s="2">
        <v>0</v>
      </c>
      <c r="J31" s="51">
        <v>8</v>
      </c>
      <c r="K31" s="51">
        <v>100</v>
      </c>
      <c r="L31" s="2">
        <v>0</v>
      </c>
      <c r="M31" s="51">
        <v>260</v>
      </c>
      <c r="N31" s="2">
        <v>0</v>
      </c>
      <c r="O31" s="2">
        <v>0</v>
      </c>
      <c r="P31" s="2">
        <v>0</v>
      </c>
      <c r="Q31" s="51">
        <v>30</v>
      </c>
      <c r="R31" s="1">
        <v>0</v>
      </c>
      <c r="S31" s="51">
        <v>80</v>
      </c>
      <c r="T31" s="2">
        <v>0</v>
      </c>
      <c r="U31" s="51">
        <v>3</v>
      </c>
      <c r="V31" s="52">
        <f t="shared" si="1"/>
        <v>517</v>
      </c>
    </row>
    <row r="32" spans="1:22" ht="42.75" customHeight="1" thickTop="1" thickBot="1" x14ac:dyDescent="0.3">
      <c r="A32" s="57" t="s">
        <v>91</v>
      </c>
      <c r="B32" s="65">
        <v>4</v>
      </c>
      <c r="C32" s="65" t="s">
        <v>59</v>
      </c>
      <c r="D32" s="47">
        <v>0.625</v>
      </c>
      <c r="E32" s="56" t="s">
        <v>92</v>
      </c>
      <c r="F32" s="41" t="s">
        <v>27</v>
      </c>
      <c r="G32" s="50">
        <v>1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51">
        <v>30</v>
      </c>
      <c r="N32" s="2">
        <v>0</v>
      </c>
      <c r="O32" s="2">
        <v>0</v>
      </c>
      <c r="P32" s="2">
        <v>0</v>
      </c>
      <c r="Q32" s="51">
        <v>10</v>
      </c>
      <c r="R32" s="1">
        <v>0</v>
      </c>
      <c r="S32" s="2">
        <v>0</v>
      </c>
      <c r="T32" s="2">
        <v>0</v>
      </c>
      <c r="U32" s="2">
        <v>0</v>
      </c>
      <c r="V32" s="52">
        <f t="shared" si="1"/>
        <v>41</v>
      </c>
    </row>
    <row r="33" ht="16.5" thickTop="1" x14ac:dyDescent="0.25"/>
  </sheetData>
  <mergeCells count="18">
    <mergeCell ref="A27:A30"/>
    <mergeCell ref="B27:B30"/>
    <mergeCell ref="C27:C30"/>
    <mergeCell ref="A21:A22"/>
    <mergeCell ref="B21:B22"/>
    <mergeCell ref="A23:F23"/>
    <mergeCell ref="A24:A26"/>
    <mergeCell ref="B24:B26"/>
    <mergeCell ref="C24:C26"/>
    <mergeCell ref="A13:A14"/>
    <mergeCell ref="B13:B14"/>
    <mergeCell ref="A16:A17"/>
    <mergeCell ref="B16:B17"/>
    <mergeCell ref="A1:F1"/>
    <mergeCell ref="A2:F2"/>
    <mergeCell ref="A4:F4"/>
    <mergeCell ref="A6:F6"/>
    <mergeCell ref="G6:V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6" sqref="A6"/>
    </sheetView>
  </sheetViews>
  <sheetFormatPr baseColWidth="10" defaultRowHeight="15" x14ac:dyDescent="0.25"/>
  <cols>
    <col min="1" max="3" width="11.42578125" style="10"/>
    <col min="4" max="4" width="15" style="10" customWidth="1"/>
    <col min="5" max="5" width="28.5703125" style="10" customWidth="1"/>
    <col min="6" max="6" width="19" style="10" customWidth="1"/>
    <col min="7" max="7" width="17.85546875" style="10" customWidth="1"/>
    <col min="8" max="8" width="15" style="10" customWidth="1"/>
    <col min="9" max="16384" width="11.42578125" style="10"/>
  </cols>
  <sheetData>
    <row r="1" spans="1:8" x14ac:dyDescent="0.25">
      <c r="A1" s="16" t="s">
        <v>0</v>
      </c>
      <c r="B1" s="16"/>
      <c r="C1" s="16"/>
      <c r="D1" s="16"/>
      <c r="E1" s="16"/>
      <c r="F1" s="16"/>
      <c r="G1" s="16"/>
      <c r="H1" s="16"/>
    </row>
    <row r="2" spans="1:8" x14ac:dyDescent="0.25">
      <c r="A2" s="16" t="s">
        <v>52</v>
      </c>
      <c r="B2" s="16"/>
      <c r="C2" s="16"/>
      <c r="D2" s="16"/>
      <c r="E2" s="16"/>
      <c r="F2" s="16"/>
      <c r="G2" s="16"/>
      <c r="H2" s="16"/>
    </row>
    <row r="3" spans="1:8" x14ac:dyDescent="0.25">
      <c r="A3" s="16" t="s">
        <v>38</v>
      </c>
      <c r="B3" s="16"/>
      <c r="C3" s="16"/>
      <c r="D3" s="16"/>
      <c r="E3" s="16"/>
      <c r="F3" s="16"/>
      <c r="G3" s="16"/>
      <c r="H3" s="16"/>
    </row>
    <row r="4" spans="1:8" x14ac:dyDescent="0.25">
      <c r="A4" s="16" t="s">
        <v>45</v>
      </c>
      <c r="B4" s="16"/>
      <c r="C4" s="16"/>
      <c r="D4" s="16"/>
      <c r="E4" s="16"/>
      <c r="F4" s="16"/>
      <c r="G4" s="16"/>
      <c r="H4" s="16"/>
    </row>
    <row r="5" spans="1:8" x14ac:dyDescent="0.25">
      <c r="A5" s="16" t="s">
        <v>58</v>
      </c>
      <c r="B5" s="16"/>
      <c r="C5" s="16"/>
      <c r="D5" s="16"/>
      <c r="E5" s="16"/>
      <c r="F5" s="16"/>
      <c r="G5" s="16"/>
      <c r="H5" s="16"/>
    </row>
    <row r="10" spans="1:8" x14ac:dyDescent="0.25">
      <c r="A10" s="17" t="s">
        <v>46</v>
      </c>
      <c r="B10" s="18"/>
      <c r="C10" s="18"/>
      <c r="D10" s="18"/>
      <c r="E10" s="18"/>
      <c r="F10" s="18"/>
      <c r="G10" s="18"/>
      <c r="H10" s="18"/>
    </row>
    <row r="11" spans="1:8" ht="28.5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11" t="s">
        <v>31</v>
      </c>
      <c r="H11" s="11" t="s">
        <v>33</v>
      </c>
    </row>
    <row r="12" spans="1:8" x14ac:dyDescent="0.25">
      <c r="A12" s="6" t="s">
        <v>10</v>
      </c>
      <c r="B12" s="6">
        <v>10</v>
      </c>
      <c r="C12" s="6" t="s">
        <v>8</v>
      </c>
      <c r="D12" s="7">
        <v>0</v>
      </c>
      <c r="E12" s="8" t="s">
        <v>18</v>
      </c>
      <c r="F12" s="9" t="s">
        <v>47</v>
      </c>
      <c r="G12" s="12">
        <v>116</v>
      </c>
      <c r="H12" s="12">
        <v>27</v>
      </c>
    </row>
    <row r="15" spans="1:8" ht="28.5" x14ac:dyDescent="0.25">
      <c r="A15" s="5" t="s">
        <v>1</v>
      </c>
      <c r="B15" s="5" t="s">
        <v>2</v>
      </c>
      <c r="C15" s="5" t="s">
        <v>3</v>
      </c>
      <c r="D15" s="5" t="s">
        <v>4</v>
      </c>
      <c r="E15" s="5" t="s">
        <v>5</v>
      </c>
      <c r="F15" s="5" t="s">
        <v>6</v>
      </c>
      <c r="G15" s="11" t="s">
        <v>31</v>
      </c>
      <c r="H15" s="11" t="s">
        <v>33</v>
      </c>
    </row>
    <row r="16" spans="1:8" ht="28.5" x14ac:dyDescent="0.25">
      <c r="A16" s="6" t="s">
        <v>10</v>
      </c>
      <c r="B16" s="6">
        <v>11</v>
      </c>
      <c r="C16" s="6" t="s">
        <v>9</v>
      </c>
      <c r="D16" s="7">
        <v>0.54166666666666663</v>
      </c>
      <c r="E16" s="8" t="s">
        <v>22</v>
      </c>
      <c r="F16" s="9" t="s">
        <v>48</v>
      </c>
      <c r="G16" s="12">
        <v>84</v>
      </c>
      <c r="H16" s="12">
        <v>25</v>
      </c>
    </row>
    <row r="19" spans="1:8" ht="28.5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11" t="s">
        <v>31</v>
      </c>
      <c r="H19" s="11" t="s">
        <v>33</v>
      </c>
    </row>
    <row r="20" spans="1:8" x14ac:dyDescent="0.25">
      <c r="A20" s="6" t="s">
        <v>10</v>
      </c>
      <c r="B20" s="6">
        <v>12</v>
      </c>
      <c r="C20" s="6" t="s">
        <v>25</v>
      </c>
      <c r="D20" s="7">
        <v>0.54166666666666663</v>
      </c>
      <c r="E20" s="8" t="s">
        <v>26</v>
      </c>
      <c r="F20" s="9" t="s">
        <v>47</v>
      </c>
      <c r="G20" s="12">
        <v>67</v>
      </c>
      <c r="H20" s="12">
        <v>20</v>
      </c>
    </row>
    <row r="24" spans="1:8" x14ac:dyDescent="0.25">
      <c r="A24" s="19" t="s">
        <v>49</v>
      </c>
      <c r="B24" s="20"/>
      <c r="C24" s="20"/>
      <c r="D24" s="20"/>
      <c r="E24" s="20"/>
      <c r="F24" s="20"/>
      <c r="G24" s="20"/>
      <c r="H24" s="20"/>
    </row>
    <row r="25" spans="1:8" ht="42.75" x14ac:dyDescent="0.25">
      <c r="A25" s="5" t="s">
        <v>1</v>
      </c>
      <c r="B25" s="5" t="s">
        <v>2</v>
      </c>
      <c r="C25" s="5" t="s">
        <v>3</v>
      </c>
      <c r="D25" s="5" t="s">
        <v>4</v>
      </c>
      <c r="E25" s="5" t="s">
        <v>5</v>
      </c>
      <c r="F25" s="5" t="s">
        <v>6</v>
      </c>
      <c r="G25" s="11" t="s">
        <v>50</v>
      </c>
      <c r="H25" s="11" t="s">
        <v>33</v>
      </c>
    </row>
    <row r="26" spans="1:8" x14ac:dyDescent="0.25">
      <c r="A26" s="6" t="s">
        <v>10</v>
      </c>
      <c r="B26" s="6">
        <v>10</v>
      </c>
      <c r="C26" s="6" t="s">
        <v>8</v>
      </c>
      <c r="D26" s="7">
        <v>0</v>
      </c>
      <c r="E26" s="8" t="s">
        <v>18</v>
      </c>
      <c r="F26" s="9" t="s">
        <v>47</v>
      </c>
      <c r="G26" s="12">
        <f>61+28</f>
        <v>89</v>
      </c>
      <c r="H26" s="12">
        <v>0</v>
      </c>
    </row>
    <row r="29" spans="1:8" ht="42.75" x14ac:dyDescent="0.25">
      <c r="A29" s="5" t="s">
        <v>1</v>
      </c>
      <c r="B29" s="5" t="s">
        <v>2</v>
      </c>
      <c r="C29" s="5" t="s">
        <v>3</v>
      </c>
      <c r="D29" s="5" t="s">
        <v>4</v>
      </c>
      <c r="E29" s="5" t="s">
        <v>5</v>
      </c>
      <c r="F29" s="5" t="s">
        <v>6</v>
      </c>
      <c r="G29" s="11" t="s">
        <v>50</v>
      </c>
      <c r="H29" s="11" t="s">
        <v>33</v>
      </c>
    </row>
    <row r="30" spans="1:8" ht="28.5" x14ac:dyDescent="0.25">
      <c r="A30" s="6" t="s">
        <v>10</v>
      </c>
      <c r="B30" s="6">
        <v>11</v>
      </c>
      <c r="C30" s="6" t="s">
        <v>9</v>
      </c>
      <c r="D30" s="7">
        <v>0.54166666666666663</v>
      </c>
      <c r="E30" s="8" t="s">
        <v>22</v>
      </c>
      <c r="F30" s="9" t="s">
        <v>51</v>
      </c>
      <c r="G30" s="12">
        <f>46+21</f>
        <v>67</v>
      </c>
      <c r="H30" s="12">
        <v>0</v>
      </c>
    </row>
    <row r="33" spans="1:8" ht="42.75" x14ac:dyDescent="0.25">
      <c r="A33" s="5" t="s">
        <v>1</v>
      </c>
      <c r="B33" s="5" t="s">
        <v>2</v>
      </c>
      <c r="C33" s="5" t="s">
        <v>3</v>
      </c>
      <c r="D33" s="5" t="s">
        <v>4</v>
      </c>
      <c r="E33" s="5" t="s">
        <v>5</v>
      </c>
      <c r="F33" s="5" t="s">
        <v>6</v>
      </c>
      <c r="G33" s="11" t="s">
        <v>50</v>
      </c>
      <c r="H33" s="11" t="s">
        <v>33</v>
      </c>
    </row>
    <row r="34" spans="1:8" x14ac:dyDescent="0.25">
      <c r="A34" s="6" t="s">
        <v>10</v>
      </c>
      <c r="B34" s="6">
        <v>12</v>
      </c>
      <c r="C34" s="6" t="s">
        <v>25</v>
      </c>
      <c r="D34" s="7">
        <v>0.54166666666666663</v>
      </c>
      <c r="E34" s="8" t="s">
        <v>26</v>
      </c>
      <c r="F34" s="9" t="s">
        <v>47</v>
      </c>
      <c r="G34" s="12">
        <f>46+14</f>
        <v>60</v>
      </c>
      <c r="H34" s="12">
        <v>0</v>
      </c>
    </row>
  </sheetData>
  <mergeCells count="7">
    <mergeCell ref="A5:H5"/>
    <mergeCell ref="A10:H10"/>
    <mergeCell ref="A24:H24"/>
    <mergeCell ref="A1:H1"/>
    <mergeCell ref="A2:H2"/>
    <mergeCell ref="A3:H3"/>
    <mergeCell ref="A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2" sqref="A2:J2"/>
    </sheetView>
  </sheetViews>
  <sheetFormatPr baseColWidth="10" defaultRowHeight="15" x14ac:dyDescent="0.25"/>
  <cols>
    <col min="1" max="1" width="11.42578125" style="10"/>
    <col min="2" max="2" width="11.5703125" style="10" bestFit="1" customWidth="1"/>
    <col min="3" max="3" width="11.42578125" style="10"/>
    <col min="4" max="4" width="12.140625" style="10" bestFit="1" customWidth="1"/>
    <col min="5" max="5" width="37.28515625" style="10" customWidth="1"/>
    <col min="6" max="6" width="34.5703125" style="10" customWidth="1"/>
    <col min="7" max="7" width="11.5703125" style="10" bestFit="1" customWidth="1"/>
    <col min="8" max="8" width="14.42578125" style="10" customWidth="1"/>
    <col min="9" max="9" width="11.5703125" style="10" bestFit="1" customWidth="1"/>
    <col min="10" max="10" width="24.85546875" style="10" customWidth="1"/>
    <col min="11" max="16384" width="11.42578125" style="10"/>
  </cols>
  <sheetData>
    <row r="1" spans="1:10" x14ac:dyDescent="0.25">
      <c r="A1" s="16" t="s">
        <v>57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6" t="s">
        <v>52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A3" s="16" t="s">
        <v>38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6" t="s">
        <v>53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16" t="s">
        <v>58</v>
      </c>
      <c r="B5" s="16"/>
      <c r="C5" s="16"/>
      <c r="D5" s="16"/>
      <c r="E5" s="16"/>
      <c r="F5" s="16"/>
      <c r="G5" s="16"/>
      <c r="H5" s="16"/>
      <c r="I5" s="16"/>
      <c r="J5" s="16"/>
    </row>
    <row r="10" spans="1:10" x14ac:dyDescent="0.25">
      <c r="A10" s="21" t="s">
        <v>54</v>
      </c>
      <c r="B10" s="22"/>
      <c r="C10" s="22"/>
      <c r="D10" s="22"/>
      <c r="E10" s="22"/>
      <c r="F10" s="22"/>
      <c r="G10" s="22"/>
      <c r="H10" s="22"/>
      <c r="I10" s="22"/>
      <c r="J10" s="23"/>
    </row>
    <row r="11" spans="1:10" ht="28.5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11" t="s">
        <v>28</v>
      </c>
      <c r="H11" s="11" t="s">
        <v>31</v>
      </c>
      <c r="I11" s="11" t="s">
        <v>33</v>
      </c>
      <c r="J11" s="11" t="s">
        <v>55</v>
      </c>
    </row>
    <row r="12" spans="1:10" x14ac:dyDescent="0.25">
      <c r="A12" s="6" t="s">
        <v>10</v>
      </c>
      <c r="B12" s="6">
        <v>2</v>
      </c>
      <c r="C12" s="6" t="s">
        <v>11</v>
      </c>
      <c r="D12" s="7">
        <v>0.79166666666666663</v>
      </c>
      <c r="E12" s="8" t="s">
        <v>13</v>
      </c>
      <c r="F12" s="9" t="s">
        <v>56</v>
      </c>
      <c r="G12" s="12">
        <v>1</v>
      </c>
      <c r="H12" s="12">
        <v>8</v>
      </c>
      <c r="I12" s="12">
        <v>1</v>
      </c>
      <c r="J12" s="12">
        <f>SUM(G12:I12)</f>
        <v>10</v>
      </c>
    </row>
  </sheetData>
  <mergeCells count="6">
    <mergeCell ref="A10:J10"/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Palcos </vt:lpstr>
      <vt:lpstr>Palco Guacherna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Diaz Camacho</dc:creator>
  <cp:lastModifiedBy>Lenovo</cp:lastModifiedBy>
  <cp:lastPrinted>2022-11-21T14:43:37Z</cp:lastPrinted>
  <dcterms:created xsi:type="dcterms:W3CDTF">2022-11-09T15:28:28Z</dcterms:created>
  <dcterms:modified xsi:type="dcterms:W3CDTF">2024-09-06T16:17:16Z</dcterms:modified>
</cp:coreProperties>
</file>