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435" activeTab="1"/>
  </bookViews>
  <sheets>
    <sheet name="General " sheetId="1" r:id="rId1"/>
    <sheet name="Detalle Palcos" sheetId="2" r:id="rId2"/>
  </sheets>
  <definedNames>
    <definedName name="_xlnm.Print_Area" localSheetId="1">'Detalle Palcos'!$B$1:$I$31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J4" i="2"/>
  <c r="I5" i="2"/>
  <c r="J5" i="2"/>
  <c r="J6" i="2"/>
  <c r="I3" i="2"/>
  <c r="J3" i="2"/>
  <c r="F31" i="2"/>
  <c r="E31" i="2"/>
  <c r="D31" i="2"/>
</calcChain>
</file>

<file path=xl/sharedStrings.xml><?xml version="1.0" encoding="utf-8"?>
<sst xmlns="http://schemas.openxmlformats.org/spreadsheetml/2006/main" count="145" uniqueCount="110">
  <si>
    <t>CARNAVAL DE BARRANQUILLA SAS</t>
  </si>
  <si>
    <t xml:space="preserve">COORDINACION DE PRODUCCION  Y LOGISTICA </t>
  </si>
  <si>
    <t xml:space="preserve">PROGRAMACION TENTATIVA </t>
  </si>
  <si>
    <t>CARNAVAL 2025</t>
  </si>
  <si>
    <t>TEMPORADA PRECARNAVAL 2025</t>
  </si>
  <si>
    <t xml:space="preserve">BAÑOS </t>
  </si>
  <si>
    <t>DIA</t>
  </si>
  <si>
    <t xml:space="preserve">FECHA </t>
  </si>
  <si>
    <t>MES</t>
  </si>
  <si>
    <t xml:space="preserve">HORA </t>
  </si>
  <si>
    <t xml:space="preserve">NOMBRE DEL VENTO </t>
  </si>
  <si>
    <t>LUGAR OPCION 1</t>
  </si>
  <si>
    <t xml:space="preserve">Montaje </t>
  </si>
  <si>
    <t xml:space="preserve">Evento </t>
  </si>
  <si>
    <t xml:space="preserve">Sabado </t>
  </si>
  <si>
    <t xml:space="preserve">Enero </t>
  </si>
  <si>
    <t>Estadio Romelio Martínez</t>
  </si>
  <si>
    <t xml:space="preserve">Bando y Coronación Carnaval de Los Niños </t>
  </si>
  <si>
    <t>Puerta de oro</t>
  </si>
  <si>
    <t xml:space="preserve">Viernes </t>
  </si>
  <si>
    <t xml:space="preserve">Febrero </t>
  </si>
  <si>
    <t xml:space="preserve">Fin de Semana de Tradición                         Danzas de Relación y Especiales </t>
  </si>
  <si>
    <t xml:space="preserve">Coliseo Sugar Baby Rojas </t>
  </si>
  <si>
    <t xml:space="preserve">Fin de Semana de Tradición                  Comparsas de Fantasia y Tradicion Popular </t>
  </si>
  <si>
    <t>Domingo</t>
  </si>
  <si>
    <t>Fin de Semana de Tradición                          Danzas y Cumbias</t>
  </si>
  <si>
    <t xml:space="preserve">Domingo </t>
  </si>
  <si>
    <t xml:space="preserve">Festival Carnaval de los niños al parque </t>
  </si>
  <si>
    <t>Parque Plaza de la Paz</t>
  </si>
  <si>
    <t xml:space="preserve">Guacherna Estercita Forero </t>
  </si>
  <si>
    <t>Carrera 44 con calle 70, hasta la cuchilla del Barrio Abajo</t>
  </si>
  <si>
    <t xml:space="preserve">Desfile Carnaval de los Niños </t>
  </si>
  <si>
    <t>Carrera 53 con calle 74, hasta la cuchilla del Barrio Abajo</t>
  </si>
  <si>
    <t>Jueves</t>
  </si>
  <si>
    <t>Baila la calle / Noche del Rio</t>
  </si>
  <si>
    <t xml:space="preserve">Par Vial Carrera 50 </t>
  </si>
  <si>
    <t xml:space="preserve">Coronacion de los Reyes del Carnaval </t>
  </si>
  <si>
    <t xml:space="preserve">Baila la calle                               Noche de Orquestas  Coronación Reina popular </t>
  </si>
  <si>
    <t>TEMPORADA DE CARNAVAL 2025</t>
  </si>
  <si>
    <t xml:space="preserve">Marzo </t>
  </si>
  <si>
    <t xml:space="preserve">Batalla de Flores </t>
  </si>
  <si>
    <t>Vía 40</t>
  </si>
  <si>
    <t>Desfile del Rey Momo</t>
  </si>
  <si>
    <t xml:space="preserve">Calle 17 </t>
  </si>
  <si>
    <t xml:space="preserve">Baila la calle                              Noche de Orquestas </t>
  </si>
  <si>
    <t>Gran parada de Tradición y Folclor</t>
  </si>
  <si>
    <t xml:space="preserve">Baila la calle                            Festival de Orquestas </t>
  </si>
  <si>
    <t xml:space="preserve">Festival de Letanias </t>
  </si>
  <si>
    <t xml:space="preserve">Cuchilla del Barrio Abajo </t>
  </si>
  <si>
    <t>Evento de Carnaval en el Malecon</t>
  </si>
  <si>
    <t xml:space="preserve">Malecón del Rio </t>
  </si>
  <si>
    <t>Lunes</t>
  </si>
  <si>
    <t xml:space="preserve">Gran parada de Comparsas </t>
  </si>
  <si>
    <t>Martes</t>
  </si>
  <si>
    <t>Desfile de Joselito</t>
  </si>
  <si>
    <t>Carrera 54 con calle 59, finaliza en Barrio Abajo</t>
  </si>
  <si>
    <t>UBICACIÓN VIA 40 - ENTRE:</t>
  </si>
  <si>
    <t>NOMBRE</t>
  </si>
  <si>
    <t>CALLE 80 -CALLE 79B</t>
  </si>
  <si>
    <t>GARABATO</t>
  </si>
  <si>
    <t>MONO CUCO GUAYABERO</t>
  </si>
  <si>
    <t>CUMBIA</t>
  </si>
  <si>
    <t>CALLE 79B-CALLE 79</t>
  </si>
  <si>
    <t>TRONCO DE PALCO</t>
  </si>
  <si>
    <t>AGUILA</t>
  </si>
  <si>
    <t>PRENSA</t>
  </si>
  <si>
    <t xml:space="preserve">   CALLE 79- CALLE 77A                                                 ZONA BATALLON ANTONIO NARIÑO</t>
  </si>
  <si>
    <t>REY MOMO (NUMERADO)</t>
  </si>
  <si>
    <t>REINA DEL CARNAVAL (NUMERADO)</t>
  </si>
  <si>
    <t>PATRIMONIO (NUMERADO)</t>
  </si>
  <si>
    <t>ALCALDIA</t>
  </si>
  <si>
    <t>PROMIGAS</t>
  </si>
  <si>
    <t>TEBSA</t>
  </si>
  <si>
    <t>ARGOS</t>
  </si>
  <si>
    <t>CALLE 77A - CALLE 77</t>
  </si>
  <si>
    <t>FEDERACION COLOMBIANA DE FUTBOL</t>
  </si>
  <si>
    <t>SOMBRERO VUELTIAO</t>
  </si>
  <si>
    <t>CALLE 77 HASTA 76</t>
  </si>
  <si>
    <t>PRENDE LA VELA</t>
  </si>
  <si>
    <t>FANFARRIA</t>
  </si>
  <si>
    <t>PALOTEO</t>
  </si>
  <si>
    <t>CALLE 75 A 71 MARYSOL</t>
  </si>
  <si>
    <t>ETERNO CARNAVAL</t>
  </si>
  <si>
    <t>CONGO</t>
  </si>
  <si>
    <t>FAROTAS</t>
  </si>
  <si>
    <t>PUYA LOCA</t>
  </si>
  <si>
    <t>NEGRA PULOY</t>
  </si>
  <si>
    <t>ARLEQUIN</t>
  </si>
  <si>
    <t>CALLE 66 A CALLE 58 BASE NAVAL</t>
  </si>
  <si>
    <t>TRADING GROUP</t>
  </si>
  <si>
    <t>GLENFIDDICH</t>
  </si>
  <si>
    <t>PRIMAX / MARRIOTT</t>
  </si>
  <si>
    <t>SEGUROS POSITIVA</t>
  </si>
  <si>
    <t>FRUCO / MAIZENA</t>
  </si>
  <si>
    <t>palcos</t>
  </si>
  <si>
    <t>tarimas</t>
  </si>
  <si>
    <t>minipalcos</t>
  </si>
  <si>
    <t>zona prensa</t>
  </si>
  <si>
    <t>SABADO</t>
  </si>
  <si>
    <t>DOMINGO</t>
  </si>
  <si>
    <t>LUNES</t>
  </si>
  <si>
    <t>Palcos</t>
  </si>
  <si>
    <t>Tarimas</t>
  </si>
  <si>
    <t>Minipalco</t>
  </si>
  <si>
    <t xml:space="preserve">Zona prensa </t>
  </si>
  <si>
    <t xml:space="preserve">Lectura del Bando </t>
  </si>
  <si>
    <t>Palco Guacherna Atrio Catedral</t>
  </si>
  <si>
    <t xml:space="preserve">Tarima VIP Plaza de la Paz </t>
  </si>
  <si>
    <t xml:space="preserve">NOTA: LAS CANTIDADES Y FECHAS DE EVENTOS PUEDEN VARIAR. </t>
  </si>
  <si>
    <t>NOTA: LAS CANTIDADES Y FECHAS DE EVENTOS PUEDEN VARIAR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</si>
</sst>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1"/>
      <name val="Century Gothic"/>
      <family val="2"/>
    </font>
    <font>
      <sz val="10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2" borderId="0" xfId="0" applyFont="1" applyFill="1"/>
    <xf numFmtId="0" fontId="4" fillId="2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" fontId="7" fillId="2" borderId="4" xfId="0" applyNumberFormat="1" applyFont="1" applyFill="1" applyBorder="1" applyAlignment="1">
      <alignment vertical="center" wrapText="1"/>
    </xf>
    <xf numFmtId="18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18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" fontId="7" fillId="2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17" fontId="7" fillId="2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8" fontId="5" fillId="2" borderId="5" xfId="0" applyNumberFormat="1" applyFont="1" applyFill="1" applyBorder="1" applyAlignment="1">
      <alignment horizontal="center" vertical="center"/>
    </xf>
    <xf numFmtId="18" fontId="5" fillId="2" borderId="10" xfId="0" applyNumberFormat="1" applyFont="1" applyFill="1" applyBorder="1" applyAlignment="1">
      <alignment horizontal="center" vertical="center"/>
    </xf>
    <xf numFmtId="18" fontId="5" fillId="2" borderId="8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7" fontId="7" fillId="2" borderId="5" xfId="0" applyNumberFormat="1" applyFont="1" applyFill="1" applyBorder="1" applyAlignment="1">
      <alignment horizontal="center" vertical="center"/>
    </xf>
    <xf numFmtId="17" fontId="7" fillId="2" borderId="10" xfId="0" applyNumberFormat="1" applyFont="1" applyFill="1" applyBorder="1" applyAlignment="1">
      <alignment horizontal="center" vertical="center"/>
    </xf>
    <xf numFmtId="17" fontId="7" fillId="2" borderId="8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4" workbookViewId="0">
      <selection activeCell="A44" sqref="A44:H44"/>
    </sheetView>
  </sheetViews>
  <sheetFormatPr baseColWidth="10" defaultRowHeight="16.5" x14ac:dyDescent="0.3"/>
  <cols>
    <col min="1" max="1" width="14" style="5" customWidth="1"/>
    <col min="2" max="2" width="11.42578125" style="5" customWidth="1"/>
    <col min="3" max="3" width="11" style="5" customWidth="1"/>
    <col min="4" max="4" width="19.85546875" style="5" customWidth="1"/>
    <col min="5" max="5" width="31.85546875" style="5" customWidth="1"/>
    <col min="6" max="6" width="34.42578125" style="5" customWidth="1"/>
    <col min="7" max="7" width="11.7109375" style="5" bestFit="1" customWidth="1"/>
    <col min="8" max="8" width="10.28515625" style="5" bestFit="1" customWidth="1"/>
    <col min="9" max="16384" width="11.42578125" style="5"/>
  </cols>
  <sheetData>
    <row r="1" spans="1:8" x14ac:dyDescent="0.3">
      <c r="A1" s="48" t="s">
        <v>0</v>
      </c>
      <c r="B1" s="48"/>
      <c r="C1" s="48"/>
      <c r="D1" s="48"/>
      <c r="E1" s="48"/>
      <c r="F1" s="48"/>
      <c r="G1" s="4"/>
      <c r="H1" s="4"/>
    </row>
    <row r="2" spans="1:8" x14ac:dyDescent="0.3">
      <c r="A2" s="48" t="s">
        <v>1</v>
      </c>
      <c r="B2" s="48"/>
      <c r="C2" s="48"/>
      <c r="D2" s="48"/>
      <c r="E2" s="48"/>
      <c r="F2" s="48"/>
      <c r="G2" s="4"/>
      <c r="H2" s="4"/>
    </row>
    <row r="3" spans="1:8" x14ac:dyDescent="0.3">
      <c r="A3" s="48" t="s">
        <v>2</v>
      </c>
      <c r="B3" s="48"/>
      <c r="C3" s="48"/>
      <c r="D3" s="48"/>
      <c r="E3" s="48"/>
      <c r="F3" s="48"/>
      <c r="G3" s="4"/>
      <c r="H3" s="4"/>
    </row>
    <row r="4" spans="1:8" x14ac:dyDescent="0.3">
      <c r="A4" s="48" t="s">
        <v>3</v>
      </c>
      <c r="B4" s="48"/>
      <c r="C4" s="48"/>
      <c r="D4" s="48"/>
      <c r="E4" s="48"/>
      <c r="F4" s="48"/>
      <c r="G4" s="4"/>
      <c r="H4" s="4"/>
    </row>
    <row r="5" spans="1:8" ht="17.25" thickBot="1" x14ac:dyDescent="0.35">
      <c r="A5" s="6"/>
      <c r="B5" s="6"/>
      <c r="C5" s="6"/>
      <c r="D5" s="6"/>
      <c r="G5" s="49"/>
      <c r="H5" s="49"/>
    </row>
    <row r="6" spans="1:8" ht="18" thickTop="1" thickBot="1" x14ac:dyDescent="0.35">
      <c r="A6" s="46" t="s">
        <v>4</v>
      </c>
      <c r="B6" s="47"/>
      <c r="C6" s="47"/>
      <c r="D6" s="47"/>
      <c r="E6" s="47"/>
      <c r="F6" s="47"/>
      <c r="G6" s="50" t="s">
        <v>5</v>
      </c>
      <c r="H6" s="50"/>
    </row>
    <row r="7" spans="1:8" ht="18" thickTop="1" thickBot="1" x14ac:dyDescent="0.35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</row>
    <row r="8" spans="1:8" ht="18" thickTop="1" thickBot="1" x14ac:dyDescent="0.35">
      <c r="A8" s="7" t="s">
        <v>14</v>
      </c>
      <c r="B8" s="8">
        <v>18</v>
      </c>
      <c r="C8" s="9" t="s">
        <v>15</v>
      </c>
      <c r="D8" s="10">
        <v>0.83333333333333337</v>
      </c>
      <c r="E8" s="11" t="s">
        <v>105</v>
      </c>
      <c r="F8" s="11" t="s">
        <v>16</v>
      </c>
      <c r="G8" s="12">
        <v>2</v>
      </c>
      <c r="H8" s="12">
        <v>50</v>
      </c>
    </row>
    <row r="9" spans="1:8" ht="34.5" thickTop="1" thickBot="1" x14ac:dyDescent="0.35">
      <c r="A9" s="7" t="s">
        <v>14</v>
      </c>
      <c r="B9" s="8">
        <v>25</v>
      </c>
      <c r="C9" s="9" t="s">
        <v>15</v>
      </c>
      <c r="D9" s="13">
        <v>0.66666666666666663</v>
      </c>
      <c r="E9" s="14" t="s">
        <v>17</v>
      </c>
      <c r="F9" s="14" t="s">
        <v>18</v>
      </c>
      <c r="G9" s="12">
        <v>2</v>
      </c>
      <c r="H9" s="12">
        <v>15</v>
      </c>
    </row>
    <row r="10" spans="1:8" ht="51" thickTop="1" thickBot="1" x14ac:dyDescent="0.35">
      <c r="A10" s="15" t="s">
        <v>19</v>
      </c>
      <c r="B10" s="16">
        <v>7</v>
      </c>
      <c r="C10" s="17" t="s">
        <v>20</v>
      </c>
      <c r="D10" s="13">
        <v>0.70833333333333337</v>
      </c>
      <c r="E10" s="18" t="s">
        <v>21</v>
      </c>
      <c r="F10" s="19" t="s">
        <v>22</v>
      </c>
      <c r="G10" s="3">
        <v>2</v>
      </c>
      <c r="H10" s="3">
        <v>30</v>
      </c>
    </row>
    <row r="11" spans="1:8" ht="51" thickTop="1" thickBot="1" x14ac:dyDescent="0.35">
      <c r="A11" s="15" t="s">
        <v>14</v>
      </c>
      <c r="B11" s="20">
        <v>8</v>
      </c>
      <c r="C11" s="21" t="s">
        <v>20</v>
      </c>
      <c r="D11" s="13">
        <v>0.625</v>
      </c>
      <c r="E11" s="18" t="s">
        <v>23</v>
      </c>
      <c r="F11" s="19" t="s">
        <v>22</v>
      </c>
      <c r="G11" s="3">
        <v>2</v>
      </c>
      <c r="H11" s="3">
        <v>30</v>
      </c>
    </row>
    <row r="12" spans="1:8" ht="34.5" thickTop="1" thickBot="1" x14ac:dyDescent="0.35">
      <c r="A12" s="20" t="s">
        <v>24</v>
      </c>
      <c r="B12" s="20">
        <v>9</v>
      </c>
      <c r="C12" s="17" t="s">
        <v>20</v>
      </c>
      <c r="D12" s="13">
        <v>0.41666666666666669</v>
      </c>
      <c r="E12" s="18" t="s">
        <v>25</v>
      </c>
      <c r="F12" s="19" t="s">
        <v>22</v>
      </c>
      <c r="G12" s="3">
        <v>2</v>
      </c>
      <c r="H12" s="3">
        <v>30</v>
      </c>
    </row>
    <row r="13" spans="1:8" ht="34.5" thickTop="1" thickBot="1" x14ac:dyDescent="0.35">
      <c r="A13" s="15" t="s">
        <v>26</v>
      </c>
      <c r="B13" s="16">
        <v>16</v>
      </c>
      <c r="C13" s="17" t="s">
        <v>20</v>
      </c>
      <c r="D13" s="13">
        <v>0.625</v>
      </c>
      <c r="E13" s="14" t="s">
        <v>27</v>
      </c>
      <c r="F13" s="22" t="s">
        <v>28</v>
      </c>
      <c r="G13" s="12">
        <v>2</v>
      </c>
      <c r="H13" s="12">
        <v>30</v>
      </c>
    </row>
    <row r="14" spans="1:8" ht="34.5" thickTop="1" thickBot="1" x14ac:dyDescent="0.35">
      <c r="A14" s="39" t="s">
        <v>14</v>
      </c>
      <c r="B14" s="39">
        <v>22</v>
      </c>
      <c r="C14" s="51" t="s">
        <v>20</v>
      </c>
      <c r="D14" s="33">
        <v>0.75</v>
      </c>
      <c r="E14" s="18" t="s">
        <v>29</v>
      </c>
      <c r="F14" s="23" t="s">
        <v>30</v>
      </c>
      <c r="G14" s="3">
        <v>0</v>
      </c>
      <c r="H14" s="3">
        <v>20</v>
      </c>
    </row>
    <row r="15" spans="1:8" ht="34.5" thickTop="1" thickBot="1" x14ac:dyDescent="0.35">
      <c r="A15" s="40"/>
      <c r="B15" s="40"/>
      <c r="C15" s="52"/>
      <c r="D15" s="34"/>
      <c r="E15" s="18" t="s">
        <v>106</v>
      </c>
      <c r="F15" s="23"/>
      <c r="G15" s="3">
        <v>0</v>
      </c>
      <c r="H15" s="3">
        <v>6</v>
      </c>
    </row>
    <row r="16" spans="1:8" ht="18" thickTop="1" thickBot="1" x14ac:dyDescent="0.35">
      <c r="A16" s="41"/>
      <c r="B16" s="41"/>
      <c r="C16" s="53"/>
      <c r="D16" s="35"/>
      <c r="E16" s="18" t="s">
        <v>107</v>
      </c>
      <c r="F16" s="23"/>
      <c r="G16" s="3">
        <v>0</v>
      </c>
      <c r="H16" s="3">
        <v>4</v>
      </c>
    </row>
    <row r="17" spans="1:8" ht="34.5" thickTop="1" thickBot="1" x14ac:dyDescent="0.35">
      <c r="A17" s="24" t="s">
        <v>24</v>
      </c>
      <c r="B17" s="24">
        <v>23</v>
      </c>
      <c r="C17" s="17" t="s">
        <v>20</v>
      </c>
      <c r="D17" s="13">
        <v>0.45833333333333331</v>
      </c>
      <c r="E17" s="14" t="s">
        <v>31</v>
      </c>
      <c r="F17" s="22" t="s">
        <v>32</v>
      </c>
      <c r="G17" s="3">
        <v>0</v>
      </c>
      <c r="H17" s="3">
        <v>14</v>
      </c>
    </row>
    <row r="18" spans="1:8" ht="18" thickTop="1" thickBot="1" x14ac:dyDescent="0.35">
      <c r="A18" s="20" t="s">
        <v>33</v>
      </c>
      <c r="B18" s="20">
        <v>27</v>
      </c>
      <c r="C18" s="17" t="s">
        <v>20</v>
      </c>
      <c r="D18" s="13">
        <v>0.70833333333333337</v>
      </c>
      <c r="E18" s="18" t="s">
        <v>34</v>
      </c>
      <c r="F18" s="25" t="s">
        <v>35</v>
      </c>
      <c r="G18" s="12">
        <v>4</v>
      </c>
      <c r="H18" s="12">
        <v>50</v>
      </c>
    </row>
    <row r="19" spans="1:8" ht="34.5" thickTop="1" thickBot="1" x14ac:dyDescent="0.35">
      <c r="A19" s="39" t="s">
        <v>19</v>
      </c>
      <c r="B19" s="43">
        <v>28</v>
      </c>
      <c r="C19" s="17" t="s">
        <v>20</v>
      </c>
      <c r="D19" s="13">
        <v>0.83333333333333337</v>
      </c>
      <c r="E19" s="19" t="s">
        <v>36</v>
      </c>
      <c r="F19" s="26" t="s">
        <v>16</v>
      </c>
      <c r="G19" s="12">
        <v>2</v>
      </c>
      <c r="H19" s="12">
        <v>50</v>
      </c>
    </row>
    <row r="20" spans="1:8" ht="51" thickTop="1" thickBot="1" x14ac:dyDescent="0.35">
      <c r="A20" s="41"/>
      <c r="B20" s="45"/>
      <c r="C20" s="17" t="s">
        <v>20</v>
      </c>
      <c r="D20" s="13">
        <v>0.70833333333333337</v>
      </c>
      <c r="E20" s="18" t="s">
        <v>37</v>
      </c>
      <c r="F20" s="27" t="s">
        <v>35</v>
      </c>
      <c r="G20" s="12">
        <v>4</v>
      </c>
      <c r="H20" s="12">
        <v>50</v>
      </c>
    </row>
    <row r="21" spans="1:8" ht="18" thickTop="1" thickBot="1" x14ac:dyDescent="0.35">
      <c r="A21" s="46" t="s">
        <v>38</v>
      </c>
      <c r="B21" s="47"/>
      <c r="C21" s="47"/>
      <c r="D21" s="47"/>
      <c r="E21" s="47"/>
      <c r="F21" s="47"/>
      <c r="G21" s="47"/>
      <c r="H21" s="47"/>
    </row>
    <row r="22" spans="1:8" ht="18" thickTop="1" thickBot="1" x14ac:dyDescent="0.35">
      <c r="A22" s="39" t="s">
        <v>14</v>
      </c>
      <c r="B22" s="39">
        <v>1</v>
      </c>
      <c r="C22" s="42" t="s">
        <v>39</v>
      </c>
      <c r="D22" s="33">
        <v>0.45833333333333331</v>
      </c>
      <c r="E22" s="18" t="s">
        <v>40</v>
      </c>
      <c r="F22" s="43" t="s">
        <v>41</v>
      </c>
      <c r="G22" s="3">
        <v>0</v>
      </c>
      <c r="H22" s="3">
        <v>70</v>
      </c>
    </row>
    <row r="23" spans="1:8" ht="18" thickTop="1" thickBot="1" x14ac:dyDescent="0.35">
      <c r="A23" s="40"/>
      <c r="B23" s="40"/>
      <c r="C23" s="42"/>
      <c r="D23" s="34"/>
      <c r="E23" s="18" t="s">
        <v>101</v>
      </c>
      <c r="F23" s="44"/>
      <c r="G23" s="3"/>
      <c r="H23" s="3">
        <v>139</v>
      </c>
    </row>
    <row r="24" spans="1:8" ht="18" thickTop="1" thickBot="1" x14ac:dyDescent="0.35">
      <c r="A24" s="40"/>
      <c r="B24" s="40"/>
      <c r="C24" s="42"/>
      <c r="D24" s="34"/>
      <c r="E24" s="18" t="s">
        <v>102</v>
      </c>
      <c r="F24" s="44"/>
      <c r="G24" s="3"/>
      <c r="H24" s="3">
        <v>42</v>
      </c>
    </row>
    <row r="25" spans="1:8" ht="18" thickTop="1" thickBot="1" x14ac:dyDescent="0.35">
      <c r="A25" s="40"/>
      <c r="B25" s="40"/>
      <c r="C25" s="42"/>
      <c r="D25" s="34"/>
      <c r="E25" s="18" t="s">
        <v>103</v>
      </c>
      <c r="F25" s="44"/>
      <c r="G25" s="3"/>
      <c r="H25" s="3">
        <v>46</v>
      </c>
    </row>
    <row r="26" spans="1:8" ht="18" thickTop="1" thickBot="1" x14ac:dyDescent="0.35">
      <c r="A26" s="40"/>
      <c r="B26" s="40"/>
      <c r="C26" s="42"/>
      <c r="D26" s="35"/>
      <c r="E26" s="18" t="s">
        <v>104</v>
      </c>
      <c r="F26" s="45"/>
      <c r="G26" s="3"/>
      <c r="H26" s="3">
        <v>2</v>
      </c>
    </row>
    <row r="27" spans="1:8" ht="18" thickTop="1" thickBot="1" x14ac:dyDescent="0.35">
      <c r="A27" s="40"/>
      <c r="B27" s="40"/>
      <c r="C27" s="42"/>
      <c r="D27" s="13">
        <v>0.58333333333333337</v>
      </c>
      <c r="E27" s="18" t="s">
        <v>42</v>
      </c>
      <c r="F27" s="28" t="s">
        <v>43</v>
      </c>
      <c r="G27" s="3">
        <v>0</v>
      </c>
      <c r="H27" s="3">
        <v>20</v>
      </c>
    </row>
    <row r="28" spans="1:8" ht="34.5" thickTop="1" thickBot="1" x14ac:dyDescent="0.35">
      <c r="A28" s="40"/>
      <c r="B28" s="40"/>
      <c r="C28" s="42"/>
      <c r="D28" s="13">
        <v>0.70833333333333337</v>
      </c>
      <c r="E28" s="18" t="s">
        <v>44</v>
      </c>
      <c r="F28" s="23" t="s">
        <v>35</v>
      </c>
      <c r="G28" s="12">
        <v>4</v>
      </c>
      <c r="H28" s="12">
        <v>50</v>
      </c>
    </row>
    <row r="29" spans="1:8" ht="34.5" thickTop="1" thickBot="1" x14ac:dyDescent="0.35">
      <c r="A29" s="36" t="s">
        <v>24</v>
      </c>
      <c r="B29" s="39">
        <v>2</v>
      </c>
      <c r="C29" s="42" t="s">
        <v>39</v>
      </c>
      <c r="D29" s="33">
        <v>0.5</v>
      </c>
      <c r="E29" s="18" t="s">
        <v>45</v>
      </c>
      <c r="F29" s="43" t="s">
        <v>41</v>
      </c>
      <c r="G29" s="3">
        <v>0</v>
      </c>
      <c r="H29" s="3">
        <v>70</v>
      </c>
    </row>
    <row r="30" spans="1:8" ht="18" thickTop="1" thickBot="1" x14ac:dyDescent="0.35">
      <c r="A30" s="37"/>
      <c r="B30" s="40"/>
      <c r="C30" s="42"/>
      <c r="D30" s="34"/>
      <c r="E30" s="18" t="s">
        <v>101</v>
      </c>
      <c r="F30" s="44"/>
      <c r="G30" s="3"/>
      <c r="H30" s="3">
        <v>139</v>
      </c>
    </row>
    <row r="31" spans="1:8" ht="18" thickTop="1" thickBot="1" x14ac:dyDescent="0.35">
      <c r="A31" s="37"/>
      <c r="B31" s="40"/>
      <c r="C31" s="42"/>
      <c r="D31" s="34"/>
      <c r="E31" s="18" t="s">
        <v>102</v>
      </c>
      <c r="F31" s="44"/>
      <c r="G31" s="3"/>
      <c r="H31" s="3">
        <v>42</v>
      </c>
    </row>
    <row r="32" spans="1:8" ht="18" thickTop="1" thickBot="1" x14ac:dyDescent="0.35">
      <c r="A32" s="37"/>
      <c r="B32" s="40"/>
      <c r="C32" s="42"/>
      <c r="D32" s="34"/>
      <c r="E32" s="18" t="s">
        <v>103</v>
      </c>
      <c r="F32" s="44"/>
      <c r="G32" s="3"/>
      <c r="H32" s="3">
        <v>46</v>
      </c>
    </row>
    <row r="33" spans="1:8" ht="18" thickTop="1" thickBot="1" x14ac:dyDescent="0.35">
      <c r="A33" s="37"/>
      <c r="B33" s="40"/>
      <c r="C33" s="42"/>
      <c r="D33" s="35"/>
      <c r="E33" s="18" t="s">
        <v>104</v>
      </c>
      <c r="F33" s="45"/>
      <c r="G33" s="3"/>
      <c r="H33" s="3">
        <v>2</v>
      </c>
    </row>
    <row r="34" spans="1:8" ht="34.5" thickTop="1" thickBot="1" x14ac:dyDescent="0.35">
      <c r="A34" s="37"/>
      <c r="B34" s="40"/>
      <c r="C34" s="42"/>
      <c r="D34" s="13">
        <v>0.70833333333333337</v>
      </c>
      <c r="E34" s="18" t="s">
        <v>46</v>
      </c>
      <c r="F34" s="23" t="s">
        <v>35</v>
      </c>
      <c r="G34" s="12">
        <v>4</v>
      </c>
      <c r="H34" s="12">
        <v>50</v>
      </c>
    </row>
    <row r="35" spans="1:8" ht="18" thickTop="1" thickBot="1" x14ac:dyDescent="0.35">
      <c r="A35" s="37"/>
      <c r="B35" s="40"/>
      <c r="C35" s="42"/>
      <c r="D35" s="13">
        <v>0.75</v>
      </c>
      <c r="E35" s="18" t="s">
        <v>47</v>
      </c>
      <c r="F35" s="23" t="s">
        <v>48</v>
      </c>
      <c r="G35" s="3">
        <v>0</v>
      </c>
      <c r="H35" s="3">
        <v>10</v>
      </c>
    </row>
    <row r="36" spans="1:8" ht="34.5" thickTop="1" thickBot="1" x14ac:dyDescent="0.35">
      <c r="A36" s="38"/>
      <c r="B36" s="41"/>
      <c r="C36" s="42"/>
      <c r="D36" s="13">
        <v>0.83333333333333337</v>
      </c>
      <c r="E36" s="29" t="s">
        <v>49</v>
      </c>
      <c r="F36" s="19" t="s">
        <v>50</v>
      </c>
      <c r="G36" s="12">
        <v>4</v>
      </c>
      <c r="H36" s="12">
        <v>40</v>
      </c>
    </row>
    <row r="37" spans="1:8" ht="18" thickTop="1" thickBot="1" x14ac:dyDescent="0.35">
      <c r="A37" s="39" t="s">
        <v>51</v>
      </c>
      <c r="B37" s="39">
        <v>3</v>
      </c>
      <c r="C37" s="39" t="s">
        <v>39</v>
      </c>
      <c r="D37" s="33">
        <v>0.54166666666666663</v>
      </c>
      <c r="E37" s="18" t="s">
        <v>52</v>
      </c>
      <c r="F37" s="43" t="s">
        <v>41</v>
      </c>
      <c r="G37" s="3">
        <v>0</v>
      </c>
      <c r="H37" s="3">
        <v>70</v>
      </c>
    </row>
    <row r="38" spans="1:8" ht="18" thickTop="1" thickBot="1" x14ac:dyDescent="0.35">
      <c r="A38" s="40"/>
      <c r="B38" s="40"/>
      <c r="C38" s="40"/>
      <c r="D38" s="34"/>
      <c r="E38" s="18" t="s">
        <v>101</v>
      </c>
      <c r="F38" s="44"/>
      <c r="G38" s="3"/>
      <c r="H38" s="3">
        <v>139</v>
      </c>
    </row>
    <row r="39" spans="1:8" ht="18" thickTop="1" thickBot="1" x14ac:dyDescent="0.35">
      <c r="A39" s="40"/>
      <c r="B39" s="40"/>
      <c r="C39" s="40"/>
      <c r="D39" s="34"/>
      <c r="E39" s="18" t="s">
        <v>102</v>
      </c>
      <c r="F39" s="44"/>
      <c r="G39" s="3"/>
      <c r="H39" s="3">
        <v>42</v>
      </c>
    </row>
    <row r="40" spans="1:8" ht="18" thickTop="1" thickBot="1" x14ac:dyDescent="0.35">
      <c r="A40" s="40"/>
      <c r="B40" s="40"/>
      <c r="C40" s="40"/>
      <c r="D40" s="34"/>
      <c r="E40" s="18" t="s">
        <v>103</v>
      </c>
      <c r="F40" s="44"/>
      <c r="G40" s="3"/>
      <c r="H40" s="3">
        <v>46</v>
      </c>
    </row>
    <row r="41" spans="1:8" ht="18" thickTop="1" thickBot="1" x14ac:dyDescent="0.35">
      <c r="A41" s="41"/>
      <c r="B41" s="41"/>
      <c r="C41" s="41"/>
      <c r="D41" s="35"/>
      <c r="E41" s="18" t="s">
        <v>104</v>
      </c>
      <c r="F41" s="45"/>
      <c r="G41" s="3"/>
      <c r="H41" s="3">
        <v>2</v>
      </c>
    </row>
    <row r="42" spans="1:8" ht="34.5" thickTop="1" thickBot="1" x14ac:dyDescent="0.35">
      <c r="A42" s="24" t="s">
        <v>53</v>
      </c>
      <c r="B42" s="24">
        <v>4</v>
      </c>
      <c r="C42" s="24" t="s">
        <v>39</v>
      </c>
      <c r="D42" s="13">
        <v>0.625</v>
      </c>
      <c r="E42" s="18" t="s">
        <v>54</v>
      </c>
      <c r="F42" s="23" t="s">
        <v>55</v>
      </c>
      <c r="G42" s="3">
        <v>0</v>
      </c>
      <c r="H42" s="3">
        <v>6</v>
      </c>
    </row>
    <row r="43" spans="1:8" ht="17.25" thickTop="1" x14ac:dyDescent="0.3">
      <c r="G43" s="30"/>
      <c r="H43" s="30"/>
    </row>
    <row r="44" spans="1:8" x14ac:dyDescent="0.3">
      <c r="A44" s="55" t="s">
        <v>108</v>
      </c>
      <c r="B44" s="55"/>
      <c r="C44" s="55"/>
      <c r="D44" s="55"/>
      <c r="E44" s="55"/>
      <c r="F44" s="55"/>
      <c r="G44" s="55"/>
      <c r="H44" s="55"/>
    </row>
  </sheetData>
  <mergeCells count="31">
    <mergeCell ref="A44:H44"/>
    <mergeCell ref="G21:H21"/>
    <mergeCell ref="A22:A28"/>
    <mergeCell ref="B22:B28"/>
    <mergeCell ref="C22:C28"/>
    <mergeCell ref="A1:F1"/>
    <mergeCell ref="A2:F2"/>
    <mergeCell ref="A3:F3"/>
    <mergeCell ref="A4:F4"/>
    <mergeCell ref="G5:H5"/>
    <mergeCell ref="A6:F6"/>
    <mergeCell ref="G6:H6"/>
    <mergeCell ref="F22:F26"/>
    <mergeCell ref="D22:D26"/>
    <mergeCell ref="A14:A16"/>
    <mergeCell ref="B14:B16"/>
    <mergeCell ref="C14:C16"/>
    <mergeCell ref="D14:D16"/>
    <mergeCell ref="A29:A36"/>
    <mergeCell ref="B29:B36"/>
    <mergeCell ref="C29:C36"/>
    <mergeCell ref="F37:F41"/>
    <mergeCell ref="A37:A41"/>
    <mergeCell ref="B37:B41"/>
    <mergeCell ref="C37:C41"/>
    <mergeCell ref="D37:D41"/>
    <mergeCell ref="D29:D33"/>
    <mergeCell ref="F29:F33"/>
    <mergeCell ref="A19:A20"/>
    <mergeCell ref="B19:B20"/>
    <mergeCell ref="A21:F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topLeftCell="A10" zoomScaleNormal="100" workbookViewId="0">
      <selection activeCell="C37" sqref="C37"/>
    </sheetView>
  </sheetViews>
  <sheetFormatPr baseColWidth="10" defaultRowHeight="13.5" x14ac:dyDescent="0.25"/>
  <cols>
    <col min="1" max="1" width="11.42578125" style="1"/>
    <col min="2" max="2" width="38" style="1" bestFit="1" customWidth="1"/>
    <col min="3" max="3" width="29.28515625" style="1" customWidth="1"/>
    <col min="4" max="7" width="11.42578125" style="1"/>
    <col min="8" max="10" width="14.140625" style="1" customWidth="1"/>
    <col min="11" max="16384" width="11.42578125" style="1"/>
  </cols>
  <sheetData>
    <row r="1" spans="2:10" x14ac:dyDescent="0.25">
      <c r="B1" s="31" t="s">
        <v>56</v>
      </c>
      <c r="C1" s="31" t="s">
        <v>57</v>
      </c>
      <c r="D1" s="31" t="s">
        <v>98</v>
      </c>
      <c r="E1" s="31" t="s">
        <v>99</v>
      </c>
      <c r="F1" s="31" t="s">
        <v>100</v>
      </c>
    </row>
    <row r="2" spans="2:10" x14ac:dyDescent="0.25">
      <c r="B2" s="54" t="s">
        <v>58</v>
      </c>
      <c r="C2" s="32" t="s">
        <v>59</v>
      </c>
      <c r="D2" s="32">
        <v>7</v>
      </c>
      <c r="E2" s="32">
        <v>7</v>
      </c>
      <c r="F2" s="32">
        <v>7</v>
      </c>
      <c r="I2" s="2"/>
    </row>
    <row r="3" spans="2:10" x14ac:dyDescent="0.25">
      <c r="B3" s="54"/>
      <c r="C3" s="32" t="s">
        <v>60</v>
      </c>
      <c r="D3" s="32">
        <v>7</v>
      </c>
      <c r="E3" s="32">
        <v>7</v>
      </c>
      <c r="F3" s="32">
        <v>7</v>
      </c>
      <c r="H3" s="1" t="s">
        <v>94</v>
      </c>
      <c r="I3" s="2">
        <f>+D2+D3+D4+D5+D6+D8+D9+D10+D16+D17+D18+D19+D20+D21+D22+D23+D24+D25</f>
        <v>139</v>
      </c>
      <c r="J3" s="1">
        <f>+I3*3</f>
        <v>417</v>
      </c>
    </row>
    <row r="4" spans="2:10" x14ac:dyDescent="0.25">
      <c r="B4" s="54"/>
      <c r="C4" s="32" t="s">
        <v>61</v>
      </c>
      <c r="D4" s="32">
        <v>7</v>
      </c>
      <c r="E4" s="32">
        <v>7</v>
      </c>
      <c r="F4" s="32">
        <v>7</v>
      </c>
      <c r="H4" s="1" t="s">
        <v>97</v>
      </c>
      <c r="I4" s="2">
        <f>+D7</f>
        <v>2</v>
      </c>
      <c r="J4" s="1">
        <f t="shared" ref="J4:J6" si="0">+I4*3</f>
        <v>6</v>
      </c>
    </row>
    <row r="5" spans="2:10" x14ac:dyDescent="0.25">
      <c r="B5" s="54" t="s">
        <v>62</v>
      </c>
      <c r="C5" s="32" t="s">
        <v>63</v>
      </c>
      <c r="D5" s="32">
        <v>7</v>
      </c>
      <c r="E5" s="32">
        <v>7</v>
      </c>
      <c r="F5" s="32">
        <v>7</v>
      </c>
      <c r="H5" s="1" t="s">
        <v>95</v>
      </c>
      <c r="I5" s="2">
        <f>+D11+D12+D13+D14+D15+D26+D27+D28+D29+D30</f>
        <v>42</v>
      </c>
      <c r="J5" s="1">
        <f t="shared" si="0"/>
        <v>126</v>
      </c>
    </row>
    <row r="6" spans="2:10" x14ac:dyDescent="0.25">
      <c r="B6" s="54"/>
      <c r="C6" s="32" t="s">
        <v>64</v>
      </c>
      <c r="D6" s="32">
        <v>5</v>
      </c>
      <c r="E6" s="32">
        <v>5</v>
      </c>
      <c r="F6" s="32">
        <v>5</v>
      </c>
      <c r="H6" s="1" t="s">
        <v>96</v>
      </c>
      <c r="I6" s="2">
        <v>46</v>
      </c>
      <c r="J6" s="1">
        <f t="shared" si="0"/>
        <v>138</v>
      </c>
    </row>
    <row r="7" spans="2:10" x14ac:dyDescent="0.25">
      <c r="B7" s="54"/>
      <c r="C7" s="32" t="s">
        <v>65</v>
      </c>
      <c r="D7" s="32">
        <v>2</v>
      </c>
      <c r="E7" s="32">
        <v>2</v>
      </c>
      <c r="F7" s="32">
        <v>2</v>
      </c>
    </row>
    <row r="8" spans="2:10" x14ac:dyDescent="0.25">
      <c r="B8" s="54" t="s">
        <v>66</v>
      </c>
      <c r="C8" s="32" t="s">
        <v>67</v>
      </c>
      <c r="D8" s="32">
        <v>7</v>
      </c>
      <c r="E8" s="32">
        <v>7</v>
      </c>
      <c r="F8" s="32">
        <v>7</v>
      </c>
    </row>
    <row r="9" spans="2:10" ht="27" x14ac:dyDescent="0.25">
      <c r="B9" s="54"/>
      <c r="C9" s="32" t="s">
        <v>68</v>
      </c>
      <c r="D9" s="32">
        <v>7</v>
      </c>
      <c r="E9" s="32">
        <v>7</v>
      </c>
      <c r="F9" s="32">
        <v>7</v>
      </c>
    </row>
    <row r="10" spans="2:10" x14ac:dyDescent="0.25">
      <c r="B10" s="54"/>
      <c r="C10" s="32" t="s">
        <v>69</v>
      </c>
      <c r="D10" s="32">
        <v>5</v>
      </c>
      <c r="E10" s="32">
        <v>5</v>
      </c>
      <c r="F10" s="32">
        <v>5</v>
      </c>
    </row>
    <row r="11" spans="2:10" x14ac:dyDescent="0.25">
      <c r="B11" s="54"/>
      <c r="C11" s="32" t="s">
        <v>70</v>
      </c>
      <c r="D11" s="32">
        <v>6</v>
      </c>
      <c r="E11" s="32">
        <v>6</v>
      </c>
      <c r="F11" s="32">
        <v>6</v>
      </c>
    </row>
    <row r="12" spans="2:10" x14ac:dyDescent="0.25">
      <c r="B12" s="54"/>
      <c r="C12" s="32" t="s">
        <v>71</v>
      </c>
      <c r="D12" s="32">
        <v>4</v>
      </c>
      <c r="E12" s="32">
        <v>4</v>
      </c>
      <c r="F12" s="32">
        <v>4</v>
      </c>
    </row>
    <row r="13" spans="2:10" x14ac:dyDescent="0.25">
      <c r="B13" s="54"/>
      <c r="C13" s="32" t="s">
        <v>72</v>
      </c>
      <c r="D13" s="32">
        <v>4</v>
      </c>
      <c r="E13" s="32">
        <v>4</v>
      </c>
      <c r="F13" s="32">
        <v>4</v>
      </c>
    </row>
    <row r="14" spans="2:10" x14ac:dyDescent="0.25">
      <c r="B14" s="54"/>
      <c r="C14" s="32" t="s">
        <v>73</v>
      </c>
      <c r="D14" s="32">
        <v>4</v>
      </c>
      <c r="E14" s="32">
        <v>4</v>
      </c>
      <c r="F14" s="32">
        <v>4</v>
      </c>
    </row>
    <row r="15" spans="2:10" ht="27" x14ac:dyDescent="0.25">
      <c r="B15" s="54" t="s">
        <v>74</v>
      </c>
      <c r="C15" s="32" t="s">
        <v>75</v>
      </c>
      <c r="D15" s="32">
        <v>4</v>
      </c>
      <c r="E15" s="32">
        <v>4</v>
      </c>
      <c r="F15" s="32">
        <v>4</v>
      </c>
    </row>
    <row r="16" spans="2:10" x14ac:dyDescent="0.25">
      <c r="B16" s="54"/>
      <c r="C16" s="32" t="s">
        <v>76</v>
      </c>
      <c r="D16" s="32">
        <v>10</v>
      </c>
      <c r="E16" s="32">
        <v>10</v>
      </c>
      <c r="F16" s="32">
        <v>10</v>
      </c>
    </row>
    <row r="17" spans="2:6" x14ac:dyDescent="0.25">
      <c r="B17" s="54" t="s">
        <v>77</v>
      </c>
      <c r="C17" s="32" t="s">
        <v>78</v>
      </c>
      <c r="D17" s="32">
        <v>6</v>
      </c>
      <c r="E17" s="32">
        <v>6</v>
      </c>
      <c r="F17" s="32">
        <v>6</v>
      </c>
    </row>
    <row r="18" spans="2:6" x14ac:dyDescent="0.25">
      <c r="B18" s="54"/>
      <c r="C18" s="32" t="s">
        <v>79</v>
      </c>
      <c r="D18" s="32">
        <v>6</v>
      </c>
      <c r="E18" s="32">
        <v>6</v>
      </c>
      <c r="F18" s="32">
        <v>6</v>
      </c>
    </row>
    <row r="19" spans="2:6" x14ac:dyDescent="0.25">
      <c r="B19" s="54"/>
      <c r="C19" s="32" t="s">
        <v>80</v>
      </c>
      <c r="D19" s="32">
        <v>6</v>
      </c>
      <c r="E19" s="32">
        <v>6</v>
      </c>
      <c r="F19" s="32">
        <v>6</v>
      </c>
    </row>
    <row r="20" spans="2:6" x14ac:dyDescent="0.25">
      <c r="B20" s="54" t="s">
        <v>81</v>
      </c>
      <c r="C20" s="32" t="s">
        <v>82</v>
      </c>
      <c r="D20" s="32">
        <v>6</v>
      </c>
      <c r="E20" s="32">
        <v>6</v>
      </c>
      <c r="F20" s="32">
        <v>6</v>
      </c>
    </row>
    <row r="21" spans="2:6" x14ac:dyDescent="0.25">
      <c r="B21" s="54"/>
      <c r="C21" s="32" t="s">
        <v>83</v>
      </c>
      <c r="D21" s="32">
        <v>6</v>
      </c>
      <c r="E21" s="32">
        <v>6</v>
      </c>
      <c r="F21" s="32">
        <v>6</v>
      </c>
    </row>
    <row r="22" spans="2:6" x14ac:dyDescent="0.25">
      <c r="B22" s="54"/>
      <c r="C22" s="32" t="s">
        <v>84</v>
      </c>
      <c r="D22" s="32">
        <v>6</v>
      </c>
      <c r="E22" s="32">
        <v>6</v>
      </c>
      <c r="F22" s="32">
        <v>6</v>
      </c>
    </row>
    <row r="23" spans="2:6" x14ac:dyDescent="0.25">
      <c r="B23" s="54"/>
      <c r="C23" s="32" t="s">
        <v>85</v>
      </c>
      <c r="D23" s="32">
        <v>10</v>
      </c>
      <c r="E23" s="32">
        <v>10</v>
      </c>
      <c r="F23" s="32">
        <v>10</v>
      </c>
    </row>
    <row r="24" spans="2:6" x14ac:dyDescent="0.25">
      <c r="B24" s="54"/>
      <c r="C24" s="32" t="s">
        <v>86</v>
      </c>
      <c r="D24" s="32">
        <v>6</v>
      </c>
      <c r="E24" s="32">
        <v>6</v>
      </c>
      <c r="F24" s="32">
        <v>6</v>
      </c>
    </row>
    <row r="25" spans="2:6" x14ac:dyDescent="0.25">
      <c r="B25" s="54"/>
      <c r="C25" s="32" t="s">
        <v>87</v>
      </c>
      <c r="D25" s="32">
        <v>25</v>
      </c>
      <c r="E25" s="32">
        <v>25</v>
      </c>
      <c r="F25" s="32">
        <v>25</v>
      </c>
    </row>
    <row r="26" spans="2:6" x14ac:dyDescent="0.25">
      <c r="B26" s="54" t="s">
        <v>88</v>
      </c>
      <c r="C26" s="32" t="s">
        <v>89</v>
      </c>
      <c r="D26" s="32">
        <v>4</v>
      </c>
      <c r="E26" s="32">
        <v>4</v>
      </c>
      <c r="F26" s="32">
        <v>4</v>
      </c>
    </row>
    <row r="27" spans="2:6" x14ac:dyDescent="0.25">
      <c r="B27" s="54"/>
      <c r="C27" s="32" t="s">
        <v>90</v>
      </c>
      <c r="D27" s="32">
        <v>4</v>
      </c>
      <c r="E27" s="32">
        <v>4</v>
      </c>
      <c r="F27" s="32">
        <v>4</v>
      </c>
    </row>
    <row r="28" spans="2:6" x14ac:dyDescent="0.25">
      <c r="B28" s="54"/>
      <c r="C28" s="32" t="s">
        <v>91</v>
      </c>
      <c r="D28" s="32">
        <v>4</v>
      </c>
      <c r="E28" s="32">
        <v>4</v>
      </c>
      <c r="F28" s="32">
        <v>4</v>
      </c>
    </row>
    <row r="29" spans="2:6" x14ac:dyDescent="0.25">
      <c r="B29" s="54"/>
      <c r="C29" s="32" t="s">
        <v>92</v>
      </c>
      <c r="D29" s="32">
        <v>4</v>
      </c>
      <c r="E29" s="32">
        <v>4</v>
      </c>
      <c r="F29" s="32">
        <v>4</v>
      </c>
    </row>
    <row r="30" spans="2:6" x14ac:dyDescent="0.25">
      <c r="B30" s="32"/>
      <c r="C30" s="32" t="s">
        <v>93</v>
      </c>
      <c r="D30" s="32">
        <v>4</v>
      </c>
      <c r="E30" s="32">
        <v>4</v>
      </c>
      <c r="F30" s="32">
        <v>4</v>
      </c>
    </row>
    <row r="31" spans="2:6" ht="15" customHeight="1" x14ac:dyDescent="0.25">
      <c r="D31" s="32">
        <f t="shared" ref="D31:F31" si="1">SUM(D2:D30)</f>
        <v>183</v>
      </c>
      <c r="E31" s="32">
        <f t="shared" si="1"/>
        <v>183</v>
      </c>
      <c r="F31" s="32">
        <f t="shared" si="1"/>
        <v>183</v>
      </c>
    </row>
    <row r="34" spans="2:6" x14ac:dyDescent="0.25">
      <c r="B34" s="56" t="s">
        <v>109</v>
      </c>
      <c r="C34" s="56"/>
      <c r="D34" s="56"/>
      <c r="E34" s="56"/>
      <c r="F34" s="56"/>
    </row>
  </sheetData>
  <mergeCells count="8">
    <mergeCell ref="B34:F34"/>
    <mergeCell ref="B26:B29"/>
    <mergeCell ref="B2:B4"/>
    <mergeCell ref="B5:B7"/>
    <mergeCell ref="B8:B14"/>
    <mergeCell ref="B15:B16"/>
    <mergeCell ref="B17:B19"/>
    <mergeCell ref="B20:B25"/>
  </mergeCells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General </vt:lpstr>
      <vt:lpstr>Detalle Palcos</vt:lpstr>
      <vt:lpstr>'Detalle Palcos'!Área_de_impresión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2024-10-21T13:23:34Z</cp:lastPrinted>
  <dcterms:created xsi:type="dcterms:W3CDTF">2024-10-21T12:56:14Z</dcterms:created>
  <dcterms:modified xsi:type="dcterms:W3CDTF">2024-10-21T15:17:29Z</dcterms:modified>
</cp:coreProperties>
</file>